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7305" activeTab="0"/>
  </bookViews>
  <sheets>
    <sheet name="3.7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_list">'[1]TEHSHEET'!$D$2:$D$6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</authors>
  <commentList>
    <comment ref="D20" authorId="0">
      <text>
        <r>
          <rPr>
            <sz val="10"/>
            <rFont val="Tahoma"/>
            <family val="0"/>
          </rPr>
          <t>за 2018 год</t>
        </r>
      </text>
    </comment>
    <comment ref="B70" authorId="0">
      <text>
        <r>
          <rPr>
            <sz val="10"/>
            <rFont val="Tahoma"/>
            <family val="2"/>
          </rPr>
          <t>за 2018 год</t>
        </r>
      </text>
    </comment>
    <comment ref="E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F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G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H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I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J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J35" authorId="0">
      <text>
        <r>
          <rPr>
            <sz val="10"/>
            <rFont val="Tahoma"/>
            <family val="0"/>
          </rPr>
          <t>привлеченные ср-ва</t>
        </r>
      </text>
    </comment>
    <comment ref="K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L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M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N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O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V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P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Q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R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S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T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  <comment ref="U71" authorId="0">
      <text>
        <r>
          <rPr>
            <sz val="10"/>
            <rFont val="Tahoma"/>
            <family val="2"/>
          </rPr>
          <t>финансирование из мониторинга</t>
        </r>
      </text>
    </comment>
  </commentList>
</comments>
</file>

<file path=xl/sharedStrings.xml><?xml version="1.0" encoding="utf-8"?>
<sst xmlns="http://schemas.openxmlformats.org/spreadsheetml/2006/main" count="787" uniqueCount="176">
  <si>
    <t>тыс. руб.</t>
  </si>
  <si>
    <t>Источник финансирования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</si>
  <si>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</si>
  <si>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</si>
  <si>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</si>
  <si>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</si>
  <si>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</si>
  <si>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</si>
  <si>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</si>
  <si>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</si>
  <si>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</si>
  <si>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</si>
  <si>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</si>
  <si>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</si>
  <si>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</si>
  <si>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</si>
  <si>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</si>
  <si>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</si>
  <si>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</si>
  <si>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</si>
  <si>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</si>
  <si>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</si>
  <si>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</si>
  <si>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</si>
  <si>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</si>
  <si>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</si>
  <si>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</si>
  <si>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</si>
  <si>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</si>
  <si>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</si>
  <si>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</si>
  <si>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</si>
  <si>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- год реализации инвестиционной программы/мероприятия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</si>
  <si>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</si>
  <si>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</si>
  <si>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</si>
  <si>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</si>
  <si>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</si>
  <si>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</si>
  <si>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</si>
  <si>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</si>
  <si>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</si>
  <si>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</si>
  <si>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</si>
  <si>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</si>
  <si>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</si>
  <si>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</si>
  <si>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</si>
  <si>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</si>
  <si>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</si>
  <si>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</si>
  <si>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- факт</t>
  </si>
  <si>
    <t>лет</t>
  </si>
  <si>
    <t>- план</t>
  </si>
  <si>
    <t>- перебои в снабжении потребителей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</si>
  <si>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</si>
  <si>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</si>
  <si>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</si>
  <si>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</si>
  <si>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</si>
  <si>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</si>
  <si>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</si>
  <si>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</si>
  <si>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</si>
  <si>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</si>
  <si>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</si>
  <si>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</si>
  <si>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</si>
  <si>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- численность населения, получающего услуги данной организации</t>
  </si>
  <si>
    <t>чел.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</si>
  <si>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</si>
  <si>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</si>
  <si>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куб. м/чел.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</si>
  <si>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</si>
  <si>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</si>
  <si>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</si>
  <si>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</si>
  <si>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Указывается фактическое значение расхода электроэнергии на производство и поставку в отчетном периоде.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</si>
  <si>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</si>
  <si>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</si>
  <si>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</si>
  <si>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</si>
  <si>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</si>
  <si>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</si>
  <si>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</si>
  <si>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</si>
  <si>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</si>
  <si>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</si>
  <si>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</si>
  <si>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</si>
  <si>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</si>
  <si>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</si>
  <si>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</si>
  <si>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</si>
  <si>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</si>
  <si>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</si>
  <si>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</si>
  <si>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</si>
  <si>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</si>
  <si>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</si>
  <si>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</si>
  <si>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</si>
  <si>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</si>
  <si>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«Развитие системы водоотведения, включая очистку сточных вод,  городского округа Домодедово на период с 01.01.2018 по 31.12.2022 гг.»</t>
  </si>
  <si>
    <t>Министерство жилищно-коммунального хозяйства Московской области</t>
  </si>
  <si>
    <t>27.11.2017 г.</t>
  </si>
  <si>
    <t>Прокладка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</t>
  </si>
  <si>
    <t>Строительство очистных сооружений, 2000м3/сут. г.о. Домодедово мкр. Востряково ул. Заборье</t>
  </si>
  <si>
    <t>Строительство очистных сооружений, 2000м3/сут. г.о. Домодедово д. Шубино</t>
  </si>
  <si>
    <t>Строительство очистных сооружений, 2000м3/сут. г.о. Домодедово 
д. Воробьево</t>
  </si>
  <si>
    <t>Строительство КНС г.о. Домодедово, мкр. Западный, ул. Текстильщиков</t>
  </si>
  <si>
    <t>Реконструкция очистных сооружений 4500м3/сут. г.о. Домодедово 
с. Растуново (Заря Подмосковья)</t>
  </si>
  <si>
    <t>Реконструкция очистных сооружений, 2000м3/сут. г.о. Домодедово д. Житнево</t>
  </si>
  <si>
    <t>Реконструкция очистных сооружений г.о. Домодедово с. Вельяминово</t>
  </si>
  <si>
    <t>Реконструкция очистных сооружений г.о. Домодедово д. Чурилково</t>
  </si>
  <si>
    <t>Реконструкция очистных сооружений г.о. Домодедово ул. Энергетиков, 17</t>
  </si>
  <si>
    <t>Перекладка (санация) магистральных канализационных коллекторов</t>
  </si>
  <si>
    <t>Модернизация технологического оборудования КНС и ОС</t>
  </si>
  <si>
    <t>Автоматизация и диспетчеризация канализационных насосных станций</t>
  </si>
  <si>
    <t>Приобретение ПК и оргтехники</t>
  </si>
  <si>
    <t>Приобретение лабораторного оборудование</t>
  </si>
  <si>
    <t>Приобретение специализированных транспортных средств и специальной техники</t>
  </si>
  <si>
    <t>Выполнение Программы энергосбережения и повышения энергетической эффективности</t>
  </si>
  <si>
    <t>плата за подключение</t>
  </si>
  <si>
    <t>с/с от нерег.видов деятельности</t>
  </si>
  <si>
    <t>заемные средства</t>
  </si>
  <si>
    <t>Мероприятия по снижению негативного воздействия на окружающую среду</t>
  </si>
  <si>
    <t>прибыль</t>
  </si>
  <si>
    <t>амортизационные отчисления</t>
  </si>
  <si>
    <t>2.1</t>
  </si>
  <si>
    <t>8.1</t>
  </si>
  <si>
    <t>8.1.1</t>
  </si>
  <si>
    <t>9.1</t>
  </si>
  <si>
    <t>9.1.1</t>
  </si>
  <si>
    <t>9.1.2</t>
  </si>
  <si>
    <t>9.2</t>
  </si>
  <si>
    <t>9.2.1</t>
  </si>
  <si>
    <t>9.2.2</t>
  </si>
  <si>
    <t>9.3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</si>
  <si>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</si>
  <si>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</si>
  <si>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</si>
  <si>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</si>
  <si>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</si>
  <si>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</si>
  <si>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</si>
  <si>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</si>
  <si>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</si>
  <si>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</si>
  <si>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</si>
  <si>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</si>
  <si>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</si>
  <si>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</si>
  <si>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</si>
  <si>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</si>
  <si>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9.9</t>
  </si>
  <si>
    <t>9.8.2</t>
  </si>
  <si>
    <t>9.9.1</t>
  </si>
  <si>
    <t>9.9.2</t>
  </si>
  <si>
    <t>9.10</t>
  </si>
  <si>
    <t>9.10.1</t>
  </si>
  <si>
    <t>9.10.2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</si>
  <si>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</si>
  <si>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</si>
  <si>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</si>
  <si>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</si>
  <si>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</si>
  <si>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</si>
  <si>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</si>
  <si>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</si>
  <si>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</si>
  <si>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</si>
  <si>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 xml:space="preserve">Мероприятие </t>
  </si>
  <si>
    <t xml:space="preserve"> удельное водоотведение</t>
  </si>
  <si>
    <t xml:space="preserve">Форма 3.7 Информация об инвестиционных программах регулируемой организации 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</si>
  <si>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1"/>
        <color indexed="12"/>
        <rFont val="Times New Roman"/>
        <family val="1"/>
      </rPr>
      <t>пунктах 6</t>
    </r>
    <r>
      <rPr>
        <sz val="11"/>
        <color indexed="8"/>
        <rFont val="Times New Roman"/>
        <family val="1"/>
      </rPr>
      <t xml:space="preserve"> и </t>
    </r>
    <r>
      <rPr>
        <sz val="11"/>
        <color indexed="12"/>
        <rFont val="Times New Roman"/>
        <family val="1"/>
      </rPr>
      <t>7</t>
    </r>
    <r>
      <rPr>
        <sz val="11"/>
        <color indexed="8"/>
        <rFont val="Times New Roman"/>
        <family val="1"/>
      </rPr>
      <t xml:space="preserve"> данной формы.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</si>
</sst>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  <numFmt numFmtId="187" formatCode="#,##0.00;[Red]\-#,##0.00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р_."/>
    <numFmt numFmtId="193" formatCode="#,##0&quot;р.&quot;"/>
    <numFmt numFmtId="194" formatCode="#,##0_р_."/>
    <numFmt numFmtId="195" formatCode="#,##0.0_р_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49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32">
    <xf numFmtId="0" fontId="0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5" fillId="0" borderId="6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49" fontId="56" fillId="0" borderId="6" xfId="0" applyNumberFormat="1" applyFont="1" applyFill="1" applyBorder="1" applyAlignment="1">
      <alignment horizontal="center" vertical="center" wrapText="1"/>
    </xf>
    <xf numFmtId="14" fontId="56" fillId="0" borderId="6" xfId="0" applyNumberFormat="1" applyFont="1" applyFill="1" applyBorder="1" applyAlignment="1">
      <alignment horizontal="center" vertical="center" wrapText="1"/>
    </xf>
    <xf numFmtId="192" fontId="56" fillId="0" borderId="6" xfId="0" applyNumberFormat="1" applyFont="1" applyFill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2" fontId="56" fillId="0" borderId="6" xfId="0" applyNumberFormat="1" applyFont="1" applyFill="1" applyBorder="1" applyAlignment="1">
      <alignment horizontal="center" vertical="center" wrapText="1"/>
    </xf>
    <xf numFmtId="4" fontId="55" fillId="0" borderId="6" xfId="0" applyNumberFormat="1" applyFont="1" applyFill="1" applyBorder="1" applyAlignment="1">
      <alignment horizontal="center" vertical="center" wrapText="1"/>
    </xf>
    <xf numFmtId="4" fontId="56" fillId="0" borderId="6" xfId="0" applyNumberFormat="1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left" vertical="center" wrapText="1"/>
    </xf>
    <xf numFmtId="0" fontId="56" fillId="0" borderId="6" xfId="0" applyFont="1" applyFill="1" applyBorder="1" applyAlignment="1">
      <alignment horizontal="left" vertical="center" wrapText="1"/>
    </xf>
    <xf numFmtId="4" fontId="56" fillId="0" borderId="6" xfId="0" applyNumberFormat="1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4" fontId="56" fillId="0" borderId="6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left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49" fontId="56" fillId="0" borderId="6" xfId="0" applyNumberFormat="1" applyFont="1" applyFill="1" applyBorder="1" applyAlignment="1">
      <alignment horizontal="center" vertical="center" wrapText="1"/>
    </xf>
    <xf numFmtId="0" fontId="56" fillId="13" borderId="6" xfId="0" applyFont="1" applyFill="1" applyBorder="1" applyAlignment="1">
      <alignment horizontal="center" vertical="center" wrapText="1"/>
    </xf>
    <xf numFmtId="192" fontId="56" fillId="0" borderId="6" xfId="0" applyNumberFormat="1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5" fillId="0" borderId="11" xfId="0" applyFont="1" applyBorder="1" applyAlignment="1">
      <alignment horizontal="left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B1">
      <pane ySplit="5745" topLeftCell="A7" activePane="bottomLeft" state="split"/>
      <selection pane="topLeft" activeCell="E6" sqref="E6"/>
      <selection pane="bottomLeft" activeCell="E8" sqref="E8"/>
    </sheetView>
  </sheetViews>
  <sheetFormatPr defaultColWidth="9.140625" defaultRowHeight="15"/>
  <cols>
    <col min="1" max="1" width="16.140625" style="2" customWidth="1"/>
    <col min="2" max="2" width="37.28125" style="2" customWidth="1"/>
    <col min="3" max="3" width="11.7109375" style="2" customWidth="1"/>
    <col min="4" max="4" width="30.421875" style="2" customWidth="1"/>
    <col min="5" max="5" width="27.00390625" style="2" customWidth="1"/>
    <col min="6" max="22" width="23.421875" style="2" customWidth="1"/>
    <col min="23" max="24" width="29.421875" style="2" customWidth="1"/>
    <col min="25" max="16384" width="9.140625" style="2" customWidth="1"/>
  </cols>
  <sheetData>
    <row r="1" spans="1:24" ht="15" customHeight="1">
      <c r="A1" s="27" t="s">
        <v>174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.7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 t="s">
        <v>3</v>
      </c>
      <c r="X3" s="16"/>
    </row>
    <row r="4" spans="1:24" ht="26.25" customHeight="1">
      <c r="A4" s="16" t="s">
        <v>4</v>
      </c>
      <c r="B4" s="16" t="s">
        <v>5</v>
      </c>
      <c r="C4" s="16" t="s">
        <v>6</v>
      </c>
      <c r="D4" s="16" t="s">
        <v>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40.5" customHeight="1">
      <c r="A5" s="16"/>
      <c r="B5" s="16"/>
      <c r="C5" s="16"/>
      <c r="D5" s="3" t="s">
        <v>8</v>
      </c>
      <c r="E5" s="29" t="s">
        <v>172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16"/>
      <c r="X5" s="16"/>
    </row>
    <row r="6" spans="1:24" ht="172.5" customHeight="1">
      <c r="A6" s="15">
        <v>1</v>
      </c>
      <c r="B6" s="15" t="s">
        <v>9</v>
      </c>
      <c r="C6" s="15" t="s">
        <v>10</v>
      </c>
      <c r="D6" s="15" t="s">
        <v>103</v>
      </c>
      <c r="E6" s="15" t="s">
        <v>106</v>
      </c>
      <c r="F6" s="15" t="s">
        <v>107</v>
      </c>
      <c r="G6" s="15" t="s">
        <v>108</v>
      </c>
      <c r="H6" s="15" t="s">
        <v>109</v>
      </c>
      <c r="I6" s="15" t="s">
        <v>110</v>
      </c>
      <c r="J6" s="15" t="s">
        <v>111</v>
      </c>
      <c r="K6" s="15" t="s">
        <v>112</v>
      </c>
      <c r="L6" s="15" t="s">
        <v>113</v>
      </c>
      <c r="M6" s="15" t="s">
        <v>114</v>
      </c>
      <c r="N6" s="15" t="s">
        <v>115</v>
      </c>
      <c r="O6" s="15" t="s">
        <v>116</v>
      </c>
      <c r="P6" s="15" t="s">
        <v>117</v>
      </c>
      <c r="Q6" s="15" t="s">
        <v>118</v>
      </c>
      <c r="R6" s="15" t="s">
        <v>119</v>
      </c>
      <c r="S6" s="15" t="s">
        <v>120</v>
      </c>
      <c r="T6" s="15" t="s">
        <v>121</v>
      </c>
      <c r="U6" s="15" t="s">
        <v>122</v>
      </c>
      <c r="V6" s="15" t="s">
        <v>126</v>
      </c>
      <c r="W6" s="26"/>
      <c r="X6" s="26"/>
    </row>
    <row r="7" spans="1:24" ht="60" customHeight="1">
      <c r="A7" s="4">
        <v>2</v>
      </c>
      <c r="B7" s="4" t="s">
        <v>11</v>
      </c>
      <c r="C7" s="4" t="s">
        <v>10</v>
      </c>
      <c r="D7" s="4" t="s">
        <v>105</v>
      </c>
      <c r="E7" s="4" t="s">
        <v>10</v>
      </c>
      <c r="F7" s="4" t="s">
        <v>10</v>
      </c>
      <c r="G7" s="4" t="s">
        <v>10</v>
      </c>
      <c r="H7" s="4" t="s">
        <v>10</v>
      </c>
      <c r="I7" s="4" t="s">
        <v>10</v>
      </c>
      <c r="J7" s="4" t="s">
        <v>10</v>
      </c>
      <c r="K7" s="4" t="s">
        <v>10</v>
      </c>
      <c r="L7" s="4" t="s">
        <v>10</v>
      </c>
      <c r="M7" s="4" t="s">
        <v>10</v>
      </c>
      <c r="N7" s="4" t="s">
        <v>10</v>
      </c>
      <c r="O7" s="4" t="s">
        <v>10</v>
      </c>
      <c r="P7" s="4" t="s">
        <v>10</v>
      </c>
      <c r="Q7" s="4" t="s">
        <v>10</v>
      </c>
      <c r="R7" s="4" t="s">
        <v>10</v>
      </c>
      <c r="S7" s="4" t="s">
        <v>10</v>
      </c>
      <c r="T7" s="4" t="s">
        <v>10</v>
      </c>
      <c r="U7" s="4" t="s">
        <v>10</v>
      </c>
      <c r="V7" s="4" t="s">
        <v>10</v>
      </c>
      <c r="W7" s="17" t="s">
        <v>12</v>
      </c>
      <c r="X7" s="17"/>
    </row>
    <row r="8" spans="1:24" ht="53.25" customHeight="1">
      <c r="A8" s="5" t="s">
        <v>129</v>
      </c>
      <c r="B8" s="4" t="s">
        <v>13</v>
      </c>
      <c r="C8" s="4" t="s">
        <v>10</v>
      </c>
      <c r="D8" s="4"/>
      <c r="E8" s="4" t="s">
        <v>10</v>
      </c>
      <c r="F8" s="4" t="s">
        <v>10</v>
      </c>
      <c r="G8" s="4" t="s">
        <v>10</v>
      </c>
      <c r="H8" s="4" t="s">
        <v>10</v>
      </c>
      <c r="I8" s="4" t="s">
        <v>10</v>
      </c>
      <c r="J8" s="4" t="s">
        <v>10</v>
      </c>
      <c r="K8" s="4" t="s">
        <v>10</v>
      </c>
      <c r="L8" s="4" t="s">
        <v>10</v>
      </c>
      <c r="M8" s="4" t="s">
        <v>10</v>
      </c>
      <c r="N8" s="4" t="s">
        <v>10</v>
      </c>
      <c r="O8" s="4" t="s">
        <v>10</v>
      </c>
      <c r="P8" s="4" t="s">
        <v>10</v>
      </c>
      <c r="Q8" s="4" t="s">
        <v>10</v>
      </c>
      <c r="R8" s="4" t="s">
        <v>10</v>
      </c>
      <c r="S8" s="4" t="s">
        <v>10</v>
      </c>
      <c r="T8" s="4" t="s">
        <v>10</v>
      </c>
      <c r="U8" s="4" t="s">
        <v>10</v>
      </c>
      <c r="V8" s="4" t="s">
        <v>10</v>
      </c>
      <c r="W8" s="17" t="s">
        <v>14</v>
      </c>
      <c r="X8" s="17"/>
    </row>
    <row r="9" spans="1:24" ht="27.75" customHeight="1">
      <c r="A9" s="23">
        <v>3</v>
      </c>
      <c r="B9" s="17" t="s">
        <v>15</v>
      </c>
      <c r="C9" s="17"/>
      <c r="D9" s="17" t="s">
        <v>102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17" t="s">
        <v>10</v>
      </c>
      <c r="O9" s="17" t="s">
        <v>10</v>
      </c>
      <c r="P9" s="17" t="s">
        <v>10</v>
      </c>
      <c r="Q9" s="17" t="s">
        <v>10</v>
      </c>
      <c r="R9" s="17" t="s">
        <v>10</v>
      </c>
      <c r="S9" s="17" t="s">
        <v>10</v>
      </c>
      <c r="T9" s="17" t="s">
        <v>10</v>
      </c>
      <c r="U9" s="17" t="s">
        <v>10</v>
      </c>
      <c r="V9" s="17" t="s">
        <v>10</v>
      </c>
      <c r="W9" s="17" t="s">
        <v>16</v>
      </c>
      <c r="X9" s="17"/>
    </row>
    <row r="10" spans="1:24" ht="27.75" customHeight="1">
      <c r="A10" s="2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 t="s">
        <v>17</v>
      </c>
      <c r="X10" s="17"/>
    </row>
    <row r="11" spans="1:24" ht="27.75" customHeight="1">
      <c r="A11" s="2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 t="s">
        <v>18</v>
      </c>
      <c r="X11" s="17"/>
    </row>
    <row r="12" spans="1:24" ht="27.75" customHeight="1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 t="s">
        <v>19</v>
      </c>
      <c r="X12" s="17"/>
    </row>
    <row r="13" spans="1:24" ht="27.75" customHeight="1">
      <c r="A13" s="2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 t="s">
        <v>20</v>
      </c>
      <c r="X13" s="17"/>
    </row>
    <row r="14" spans="1:24" ht="27.75" customHeight="1">
      <c r="A14" s="2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 t="s">
        <v>21</v>
      </c>
      <c r="X14" s="17"/>
    </row>
    <row r="15" spans="1:24" ht="27.75" customHeight="1">
      <c r="A15" s="2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 t="s">
        <v>22</v>
      </c>
      <c r="X15" s="17"/>
    </row>
    <row r="16" spans="1:24" ht="46.5" customHeight="1">
      <c r="A16" s="5">
        <v>4</v>
      </c>
      <c r="B16" s="4" t="s">
        <v>23</v>
      </c>
      <c r="C16" s="4" t="s">
        <v>10</v>
      </c>
      <c r="D16" s="4" t="s">
        <v>104</v>
      </c>
      <c r="E16" s="4" t="s">
        <v>10</v>
      </c>
      <c r="F16" s="4" t="s">
        <v>10</v>
      </c>
      <c r="G16" s="4" t="s">
        <v>10</v>
      </c>
      <c r="H16" s="4" t="s">
        <v>10</v>
      </c>
      <c r="I16" s="4" t="s">
        <v>10</v>
      </c>
      <c r="J16" s="4" t="s">
        <v>10</v>
      </c>
      <c r="K16" s="4" t="s">
        <v>10</v>
      </c>
      <c r="L16" s="4" t="s">
        <v>10</v>
      </c>
      <c r="M16" s="4" t="s">
        <v>10</v>
      </c>
      <c r="N16" s="4" t="s">
        <v>10</v>
      </c>
      <c r="O16" s="4" t="s">
        <v>10</v>
      </c>
      <c r="P16" s="4" t="s">
        <v>10</v>
      </c>
      <c r="Q16" s="4" t="s">
        <v>10</v>
      </c>
      <c r="R16" s="4" t="s">
        <v>10</v>
      </c>
      <c r="S16" s="4" t="s">
        <v>10</v>
      </c>
      <c r="T16" s="4" t="s">
        <v>10</v>
      </c>
      <c r="U16" s="4" t="s">
        <v>10</v>
      </c>
      <c r="V16" s="4" t="s">
        <v>10</v>
      </c>
      <c r="W16" s="17" t="s">
        <v>24</v>
      </c>
      <c r="X16" s="17"/>
    </row>
    <row r="17" spans="1:24" ht="54.75" customHeight="1">
      <c r="A17" s="5">
        <v>5</v>
      </c>
      <c r="B17" s="4" t="s">
        <v>25</v>
      </c>
      <c r="C17" s="4" t="s">
        <v>10</v>
      </c>
      <c r="D17" s="4" t="s">
        <v>101</v>
      </c>
      <c r="E17" s="4" t="s">
        <v>10</v>
      </c>
      <c r="F17" s="4" t="s">
        <v>10</v>
      </c>
      <c r="G17" s="4" t="s">
        <v>10</v>
      </c>
      <c r="H17" s="4" t="s">
        <v>10</v>
      </c>
      <c r="I17" s="4" t="s">
        <v>10</v>
      </c>
      <c r="J17" s="4" t="s">
        <v>10</v>
      </c>
      <c r="K17" s="4" t="s">
        <v>10</v>
      </c>
      <c r="L17" s="4" t="s">
        <v>10</v>
      </c>
      <c r="M17" s="4" t="s">
        <v>10</v>
      </c>
      <c r="N17" s="4" t="s">
        <v>10</v>
      </c>
      <c r="O17" s="4" t="s">
        <v>10</v>
      </c>
      <c r="P17" s="4" t="s">
        <v>10</v>
      </c>
      <c r="Q17" s="4" t="s">
        <v>10</v>
      </c>
      <c r="R17" s="4" t="s">
        <v>10</v>
      </c>
      <c r="S17" s="4" t="s">
        <v>10</v>
      </c>
      <c r="T17" s="4" t="s">
        <v>10</v>
      </c>
      <c r="U17" s="4" t="s">
        <v>10</v>
      </c>
      <c r="V17" s="4" t="s">
        <v>10</v>
      </c>
      <c r="W17" s="17"/>
      <c r="X17" s="17"/>
    </row>
    <row r="18" spans="1:24" ht="49.5" customHeight="1">
      <c r="A18" s="5">
        <v>6</v>
      </c>
      <c r="B18" s="4" t="s">
        <v>26</v>
      </c>
      <c r="C18" s="4" t="s">
        <v>10</v>
      </c>
      <c r="D18" s="6">
        <v>43101</v>
      </c>
      <c r="E18" s="4">
        <v>2018</v>
      </c>
      <c r="F18" s="4">
        <v>2018</v>
      </c>
      <c r="G18" s="4">
        <v>2018</v>
      </c>
      <c r="H18" s="4">
        <v>2018</v>
      </c>
      <c r="I18" s="4">
        <v>2018</v>
      </c>
      <c r="J18" s="4">
        <v>2018</v>
      </c>
      <c r="K18" s="4">
        <v>2018</v>
      </c>
      <c r="L18" s="4">
        <v>2018</v>
      </c>
      <c r="M18" s="4">
        <v>2018</v>
      </c>
      <c r="N18" s="4">
        <v>2018</v>
      </c>
      <c r="O18" s="4">
        <v>2018</v>
      </c>
      <c r="P18" s="4">
        <v>2018</v>
      </c>
      <c r="Q18" s="4">
        <v>2018</v>
      </c>
      <c r="R18" s="4">
        <v>2018</v>
      </c>
      <c r="S18" s="4">
        <v>2018</v>
      </c>
      <c r="T18" s="4">
        <v>2018</v>
      </c>
      <c r="U18" s="4">
        <v>2018</v>
      </c>
      <c r="V18" s="4">
        <v>2018</v>
      </c>
      <c r="W18" s="17" t="s">
        <v>27</v>
      </c>
      <c r="X18" s="17"/>
    </row>
    <row r="19" spans="1:24" ht="51" customHeight="1">
      <c r="A19" s="5">
        <v>7</v>
      </c>
      <c r="B19" s="4" t="s">
        <v>28</v>
      </c>
      <c r="C19" s="4" t="s">
        <v>10</v>
      </c>
      <c r="D19" s="6">
        <v>44926</v>
      </c>
      <c r="E19" s="4">
        <v>2022</v>
      </c>
      <c r="F19" s="4">
        <v>2018</v>
      </c>
      <c r="G19" s="4">
        <v>2021</v>
      </c>
      <c r="H19" s="4">
        <v>2021</v>
      </c>
      <c r="I19" s="4">
        <v>2018</v>
      </c>
      <c r="J19" s="4">
        <v>2018</v>
      </c>
      <c r="K19" s="4">
        <v>2018</v>
      </c>
      <c r="L19" s="4">
        <v>2018</v>
      </c>
      <c r="M19" s="4">
        <v>2022</v>
      </c>
      <c r="N19" s="4">
        <v>2022</v>
      </c>
      <c r="O19" s="4">
        <v>2022</v>
      </c>
      <c r="P19" s="4">
        <v>2022</v>
      </c>
      <c r="Q19" s="4">
        <v>2022</v>
      </c>
      <c r="R19" s="4">
        <v>2022</v>
      </c>
      <c r="S19" s="4">
        <v>2022</v>
      </c>
      <c r="T19" s="4">
        <v>2022</v>
      </c>
      <c r="U19" s="4">
        <v>2022</v>
      </c>
      <c r="V19" s="4">
        <v>2019</v>
      </c>
      <c r="W19" s="17" t="s">
        <v>29</v>
      </c>
      <c r="X19" s="17"/>
    </row>
    <row r="20" spans="1:24" ht="111" customHeight="1">
      <c r="A20" s="5">
        <v>8</v>
      </c>
      <c r="B20" s="4" t="s">
        <v>30</v>
      </c>
      <c r="C20" s="4" t="s">
        <v>0</v>
      </c>
      <c r="D20" s="7">
        <v>868890.43</v>
      </c>
      <c r="E20" s="7">
        <v>2725.56</v>
      </c>
      <c r="F20" s="7">
        <v>42204.03</v>
      </c>
      <c r="G20" s="7">
        <v>25000</v>
      </c>
      <c r="H20" s="7">
        <v>25000</v>
      </c>
      <c r="I20" s="7">
        <v>21603.69</v>
      </c>
      <c r="J20" s="7">
        <v>208005.32</v>
      </c>
      <c r="K20" s="7">
        <v>110000</v>
      </c>
      <c r="L20" s="7">
        <v>73105.17</v>
      </c>
      <c r="M20" s="7">
        <v>58350</v>
      </c>
      <c r="N20" s="7">
        <v>106830.78</v>
      </c>
      <c r="O20" s="7">
        <v>15783.12</v>
      </c>
      <c r="P20" s="7">
        <v>26158.37</v>
      </c>
      <c r="Q20" s="7">
        <v>26805.08</v>
      </c>
      <c r="R20" s="7">
        <v>6059.79</v>
      </c>
      <c r="S20" s="7">
        <v>3107.15</v>
      </c>
      <c r="T20" s="7">
        <v>19854.84</v>
      </c>
      <c r="U20" s="7">
        <v>67019.34</v>
      </c>
      <c r="V20" s="7">
        <v>31278.18</v>
      </c>
      <c r="W20" s="17" t="s">
        <v>31</v>
      </c>
      <c r="X20" s="17"/>
    </row>
    <row r="21" spans="1:24" ht="48" customHeight="1">
      <c r="A21" s="23" t="s">
        <v>130</v>
      </c>
      <c r="B21" s="17" t="s">
        <v>32</v>
      </c>
      <c r="C21" s="17" t="s">
        <v>0</v>
      </c>
      <c r="D21" s="25">
        <f>D24+D25+D26+D27+D28+D29+D30+D31+D32+D33+D34+D35</f>
        <v>660628.302</v>
      </c>
      <c r="E21" s="17">
        <f>E34</f>
        <v>545.11</v>
      </c>
      <c r="F21" s="18">
        <f>F24+F25+F26+F27+F28+F29+F30+F31+F32+F33+F34+F35</f>
        <v>42204.03</v>
      </c>
      <c r="G21" s="17">
        <v>5500</v>
      </c>
      <c r="H21" s="17">
        <v>5700</v>
      </c>
      <c r="I21" s="17">
        <v>21603.69</v>
      </c>
      <c r="J21" s="18">
        <f aca="true" t="shared" si="0" ref="J21:P21">J24+J25+J26+J27+J28+J29+J30+J31+J32+J33+J34+J35</f>
        <v>208005.32</v>
      </c>
      <c r="K21" s="18">
        <f t="shared" si="0"/>
        <v>110000</v>
      </c>
      <c r="L21" s="18">
        <f t="shared" si="0"/>
        <v>73105.17</v>
      </c>
      <c r="M21" s="18">
        <f t="shared" si="0"/>
        <v>37000</v>
      </c>
      <c r="N21" s="18">
        <f t="shared" si="0"/>
        <v>135830.78</v>
      </c>
      <c r="O21" s="18">
        <f t="shared" si="0"/>
        <v>2143.4</v>
      </c>
      <c r="P21" s="18">
        <f t="shared" si="0"/>
        <v>7856.88</v>
      </c>
      <c r="Q21" s="18">
        <v>4661.2</v>
      </c>
      <c r="R21" s="18">
        <v>1118.8</v>
      </c>
      <c r="S21" s="18">
        <f>S24+S25+S26+S27+S28+S29+S30+S31+S32+S33+S34+S35</f>
        <v>573.66</v>
      </c>
      <c r="T21" s="18">
        <f>T24+T25+T26+T27+T28+T29+T30+T31+T32+T33+T34+T35</f>
        <v>7972.02</v>
      </c>
      <c r="U21" s="18">
        <f>U24+U25+U26+U27+U28+U29+U30+U31+U32+U33+U34+U35</f>
        <v>18609.28</v>
      </c>
      <c r="V21" s="18">
        <f>V24+V25+V26+V27+V28+V29+V30+V31+V32+V33+V34+V35</f>
        <v>15198.95</v>
      </c>
      <c r="W21" s="17" t="s">
        <v>175</v>
      </c>
      <c r="X21" s="17"/>
    </row>
    <row r="22" spans="1:24" ht="48" customHeight="1">
      <c r="A22" s="23"/>
      <c r="B22" s="17"/>
      <c r="C22" s="17"/>
      <c r="D22" s="2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 t="s">
        <v>33</v>
      </c>
      <c r="X22" s="17"/>
    </row>
    <row r="23" spans="1:24" ht="20.25" customHeight="1">
      <c r="A23" s="23" t="s">
        <v>131</v>
      </c>
      <c r="B23" s="17" t="s">
        <v>34</v>
      </c>
      <c r="C23" s="17" t="s">
        <v>0</v>
      </c>
      <c r="D23" s="4"/>
      <c r="E23" s="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1" t="s">
        <v>35</v>
      </c>
      <c r="X23" s="21"/>
    </row>
    <row r="24" spans="1:24" ht="20.25" customHeight="1">
      <c r="A24" s="23"/>
      <c r="B24" s="17"/>
      <c r="C24" s="17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21" t="s">
        <v>36</v>
      </c>
      <c r="X24" s="21"/>
    </row>
    <row r="25" spans="1:24" ht="20.25" customHeight="1">
      <c r="A25" s="23"/>
      <c r="B25" s="17"/>
      <c r="C25" s="17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21" t="s">
        <v>37</v>
      </c>
      <c r="X25" s="21"/>
    </row>
    <row r="26" spans="1:24" ht="20.25" customHeight="1">
      <c r="A26" s="23"/>
      <c r="B26" s="17"/>
      <c r="C26" s="17"/>
      <c r="D26" s="7">
        <v>198099.274</v>
      </c>
      <c r="E26" s="7">
        <v>0</v>
      </c>
      <c r="F26" s="7">
        <v>0</v>
      </c>
      <c r="G26" s="7">
        <v>5500</v>
      </c>
      <c r="H26" s="7">
        <v>5700</v>
      </c>
      <c r="I26" s="7">
        <v>21603.69</v>
      </c>
      <c r="J26" s="7">
        <v>9805.32</v>
      </c>
      <c r="K26" s="7">
        <v>110000</v>
      </c>
      <c r="L26" s="7">
        <v>0</v>
      </c>
      <c r="M26" s="7">
        <v>37000</v>
      </c>
      <c r="N26" s="7">
        <v>37000</v>
      </c>
      <c r="O26" s="7">
        <v>0</v>
      </c>
      <c r="P26" s="7">
        <v>518.24</v>
      </c>
      <c r="Q26" s="7">
        <v>0</v>
      </c>
      <c r="R26" s="7">
        <v>0</v>
      </c>
      <c r="S26" s="7">
        <v>0</v>
      </c>
      <c r="T26" s="7">
        <v>7972.02</v>
      </c>
      <c r="U26" s="7">
        <v>0</v>
      </c>
      <c r="V26" s="7">
        <v>0</v>
      </c>
      <c r="W26" s="21" t="s">
        <v>38</v>
      </c>
      <c r="X26" s="21"/>
    </row>
    <row r="27" spans="1:24" ht="20.25" customHeight="1">
      <c r="A27" s="23"/>
      <c r="B27" s="17"/>
      <c r="C27" s="17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21" t="s">
        <v>39</v>
      </c>
      <c r="X27" s="21"/>
    </row>
    <row r="28" spans="1:24" ht="20.25" customHeight="1">
      <c r="A28" s="23"/>
      <c r="B28" s="17"/>
      <c r="C28" s="17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21" t="s">
        <v>40</v>
      </c>
      <c r="X28" s="21"/>
    </row>
    <row r="29" spans="1:24" ht="20.25" customHeight="1">
      <c r="A29" s="23"/>
      <c r="B29" s="17"/>
      <c r="C29" s="17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21" t="s">
        <v>41</v>
      </c>
      <c r="X29" s="21"/>
    </row>
    <row r="30" spans="1:24" ht="20.25" customHeight="1">
      <c r="A30" s="23"/>
      <c r="B30" s="17"/>
      <c r="C30" s="17"/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21" t="s">
        <v>42</v>
      </c>
      <c r="X30" s="21"/>
    </row>
    <row r="31" spans="1:24" ht="20.25" customHeight="1">
      <c r="A31" s="23"/>
      <c r="B31" s="17"/>
      <c r="C31" s="17"/>
      <c r="D31" s="7">
        <v>6175.374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4974.35</v>
      </c>
      <c r="Q31" s="7">
        <v>0</v>
      </c>
      <c r="R31" s="7">
        <v>0</v>
      </c>
      <c r="S31" s="7">
        <v>0</v>
      </c>
      <c r="T31" s="7">
        <v>0</v>
      </c>
      <c r="U31" s="7">
        <v>1201.02</v>
      </c>
      <c r="V31" s="7">
        <v>0</v>
      </c>
      <c r="W31" s="21" t="s">
        <v>43</v>
      </c>
      <c r="X31" s="21"/>
    </row>
    <row r="32" spans="1:24" ht="20.25" customHeight="1">
      <c r="A32" s="23"/>
      <c r="B32" s="17"/>
      <c r="C32" s="17"/>
      <c r="D32" s="7">
        <v>10229.894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2143.4</v>
      </c>
      <c r="P32" s="7">
        <v>2364.29</v>
      </c>
      <c r="Q32" s="7">
        <v>4661.2</v>
      </c>
      <c r="R32" s="7">
        <v>0</v>
      </c>
      <c r="S32" s="7">
        <v>0</v>
      </c>
      <c r="T32" s="7">
        <v>0</v>
      </c>
      <c r="U32" s="7">
        <v>1061</v>
      </c>
      <c r="V32" s="7">
        <v>0</v>
      </c>
      <c r="W32" s="21" t="s">
        <v>44</v>
      </c>
      <c r="X32" s="21"/>
    </row>
    <row r="33" spans="1:24" ht="20.25" customHeight="1">
      <c r="A33" s="23"/>
      <c r="B33" s="17"/>
      <c r="C33" s="17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21" t="s">
        <v>45</v>
      </c>
      <c r="X33" s="21"/>
    </row>
    <row r="34" spans="1:24" ht="20.25" customHeight="1">
      <c r="A34" s="23"/>
      <c r="B34" s="17"/>
      <c r="C34" s="17"/>
      <c r="D34" s="7">
        <v>252935.95</v>
      </c>
      <c r="E34" s="4">
        <v>545.11</v>
      </c>
      <c r="F34" s="7">
        <v>0</v>
      </c>
      <c r="G34" s="7">
        <v>0</v>
      </c>
      <c r="H34" s="7">
        <v>0</v>
      </c>
      <c r="I34" s="7">
        <v>0</v>
      </c>
      <c r="J34" s="7">
        <v>81000</v>
      </c>
      <c r="K34" s="7">
        <v>0</v>
      </c>
      <c r="L34" s="7">
        <v>73105.17</v>
      </c>
      <c r="M34" s="7">
        <v>0</v>
      </c>
      <c r="N34" s="7">
        <v>98830.78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21" t="s">
        <v>46</v>
      </c>
      <c r="X34" s="21"/>
    </row>
    <row r="35" spans="1:24" ht="20.25" customHeight="1">
      <c r="A35" s="23"/>
      <c r="B35" s="17"/>
      <c r="C35" s="17"/>
      <c r="D35" s="7">
        <f>159404.03+15198.95+18039.72+545.11</f>
        <v>193187.81</v>
      </c>
      <c r="E35" s="7">
        <v>0</v>
      </c>
      <c r="F35" s="7">
        <v>42204.03</v>
      </c>
      <c r="G35" s="7">
        <v>0</v>
      </c>
      <c r="H35" s="7">
        <v>0</v>
      </c>
      <c r="I35" s="7">
        <v>0</v>
      </c>
      <c r="J35" s="7">
        <v>117200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1118.8</v>
      </c>
      <c r="S35" s="7">
        <v>573.66</v>
      </c>
      <c r="T35" s="7">
        <v>0</v>
      </c>
      <c r="U35" s="7">
        <v>16347.26</v>
      </c>
      <c r="V35" s="7">
        <v>15198.95</v>
      </c>
      <c r="W35" s="21" t="s">
        <v>47</v>
      </c>
      <c r="X35" s="21"/>
    </row>
    <row r="36" spans="1:24" ht="33" customHeight="1">
      <c r="A36" s="23"/>
      <c r="B36" s="17"/>
      <c r="C36" s="17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1" t="s">
        <v>48</v>
      </c>
      <c r="X36" s="21"/>
    </row>
    <row r="37" spans="1:24" s="1" customFormat="1" ht="35.25" customHeight="1">
      <c r="A37" s="8">
        <v>9</v>
      </c>
      <c r="B37" s="3" t="s">
        <v>49</v>
      </c>
      <c r="C37" s="3" t="s">
        <v>10</v>
      </c>
      <c r="D37" s="3" t="s">
        <v>10</v>
      </c>
      <c r="E37" s="3" t="s">
        <v>10</v>
      </c>
      <c r="F37" s="3" t="s">
        <v>10</v>
      </c>
      <c r="G37" s="3" t="s">
        <v>10</v>
      </c>
      <c r="H37" s="3" t="s">
        <v>10</v>
      </c>
      <c r="I37" s="3" t="s">
        <v>10</v>
      </c>
      <c r="J37" s="3" t="s">
        <v>10</v>
      </c>
      <c r="K37" s="3" t="s">
        <v>10</v>
      </c>
      <c r="L37" s="3" t="s">
        <v>10</v>
      </c>
      <c r="M37" s="3" t="s">
        <v>10</v>
      </c>
      <c r="N37" s="3" t="s">
        <v>10</v>
      </c>
      <c r="O37" s="3" t="s">
        <v>10</v>
      </c>
      <c r="P37" s="3" t="s">
        <v>10</v>
      </c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16"/>
      <c r="X37" s="16"/>
    </row>
    <row r="38" spans="1:24" ht="35.25" customHeight="1">
      <c r="A38" s="5" t="s">
        <v>132</v>
      </c>
      <c r="B38" s="4" t="s">
        <v>50</v>
      </c>
      <c r="C38" s="4" t="s">
        <v>10</v>
      </c>
      <c r="D38" s="4" t="s">
        <v>10</v>
      </c>
      <c r="E38" s="4" t="s">
        <v>10</v>
      </c>
      <c r="F38" s="4" t="s">
        <v>10</v>
      </c>
      <c r="G38" s="4" t="s">
        <v>10</v>
      </c>
      <c r="H38" s="4" t="s">
        <v>10</v>
      </c>
      <c r="I38" s="4" t="s">
        <v>10</v>
      </c>
      <c r="J38" s="4" t="s">
        <v>10</v>
      </c>
      <c r="K38" s="4" t="s">
        <v>10</v>
      </c>
      <c r="L38" s="4" t="s">
        <v>10</v>
      </c>
      <c r="M38" s="4" t="s">
        <v>10</v>
      </c>
      <c r="N38" s="4" t="s">
        <v>10</v>
      </c>
      <c r="O38" s="4" t="s">
        <v>10</v>
      </c>
      <c r="P38" s="4" t="s">
        <v>10</v>
      </c>
      <c r="Q38" s="4" t="s">
        <v>10</v>
      </c>
      <c r="R38" s="4" t="s">
        <v>10</v>
      </c>
      <c r="S38" s="4" t="s">
        <v>10</v>
      </c>
      <c r="T38" s="4" t="s">
        <v>10</v>
      </c>
      <c r="U38" s="4" t="s">
        <v>10</v>
      </c>
      <c r="V38" s="4" t="s">
        <v>10</v>
      </c>
      <c r="W38" s="17"/>
      <c r="X38" s="17"/>
    </row>
    <row r="39" spans="1:24" ht="35.25" customHeight="1">
      <c r="A39" s="5" t="s">
        <v>133</v>
      </c>
      <c r="B39" s="4" t="s">
        <v>51</v>
      </c>
      <c r="C39" s="4" t="s">
        <v>52</v>
      </c>
      <c r="D39" s="4"/>
      <c r="E39" s="4"/>
      <c r="F39" s="4"/>
      <c r="G39" s="4"/>
      <c r="H39" s="4"/>
      <c r="I39" s="4"/>
      <c r="J39" s="4">
        <v>25</v>
      </c>
      <c r="K39" s="4">
        <v>25</v>
      </c>
      <c r="L39" s="4">
        <v>25</v>
      </c>
      <c r="M39" s="4">
        <v>25</v>
      </c>
      <c r="N39" s="4">
        <v>25</v>
      </c>
      <c r="O39" s="4">
        <v>10</v>
      </c>
      <c r="P39" s="4">
        <v>5</v>
      </c>
      <c r="Q39" s="4">
        <v>5</v>
      </c>
      <c r="R39" s="4">
        <v>1</v>
      </c>
      <c r="S39" s="4">
        <v>3</v>
      </c>
      <c r="T39" s="4">
        <v>5</v>
      </c>
      <c r="U39" s="4">
        <v>3</v>
      </c>
      <c r="V39" s="4">
        <v>5</v>
      </c>
      <c r="W39" s="17"/>
      <c r="X39" s="17"/>
    </row>
    <row r="40" spans="1:24" ht="35.25" customHeight="1">
      <c r="A40" s="5" t="s">
        <v>134</v>
      </c>
      <c r="B40" s="4" t="s">
        <v>53</v>
      </c>
      <c r="C40" s="4" t="s">
        <v>52</v>
      </c>
      <c r="D40" s="4"/>
      <c r="E40" s="4"/>
      <c r="F40" s="4"/>
      <c r="G40" s="4"/>
      <c r="H40" s="4"/>
      <c r="I40" s="4"/>
      <c r="J40" s="4">
        <v>25</v>
      </c>
      <c r="K40" s="4">
        <v>25</v>
      </c>
      <c r="L40" s="4">
        <v>25</v>
      </c>
      <c r="M40" s="4">
        <v>25</v>
      </c>
      <c r="N40" s="4">
        <v>25</v>
      </c>
      <c r="O40" s="4">
        <v>10</v>
      </c>
      <c r="P40" s="4">
        <v>5</v>
      </c>
      <c r="Q40" s="4">
        <v>5</v>
      </c>
      <c r="R40" s="4">
        <v>1</v>
      </c>
      <c r="S40" s="4">
        <v>3</v>
      </c>
      <c r="T40" s="4">
        <v>5</v>
      </c>
      <c r="U40" s="4">
        <v>3</v>
      </c>
      <c r="V40" s="4">
        <v>5</v>
      </c>
      <c r="W40" s="17"/>
      <c r="X40" s="17"/>
    </row>
    <row r="41" spans="1:24" ht="35.25" customHeight="1">
      <c r="A41" s="5" t="s">
        <v>135</v>
      </c>
      <c r="B41" s="4" t="s">
        <v>54</v>
      </c>
      <c r="C41" s="4" t="s">
        <v>10</v>
      </c>
      <c r="D41" s="4" t="s">
        <v>10</v>
      </c>
      <c r="E41" s="4" t="s">
        <v>10</v>
      </c>
      <c r="F41" s="4" t="s">
        <v>10</v>
      </c>
      <c r="G41" s="4" t="s">
        <v>10</v>
      </c>
      <c r="H41" s="4" t="s">
        <v>10</v>
      </c>
      <c r="I41" s="4" t="s">
        <v>10</v>
      </c>
      <c r="J41" s="4" t="s">
        <v>10</v>
      </c>
      <c r="K41" s="4" t="s">
        <v>10</v>
      </c>
      <c r="L41" s="4" t="s">
        <v>10</v>
      </c>
      <c r="M41" s="4" t="s">
        <v>10</v>
      </c>
      <c r="N41" s="4" t="s">
        <v>10</v>
      </c>
      <c r="O41" s="4" t="s">
        <v>10</v>
      </c>
      <c r="P41" s="4" t="s">
        <v>10</v>
      </c>
      <c r="Q41" s="4" t="s">
        <v>10</v>
      </c>
      <c r="R41" s="4" t="s">
        <v>10</v>
      </c>
      <c r="S41" s="4" t="s">
        <v>10</v>
      </c>
      <c r="T41" s="4" t="s">
        <v>10</v>
      </c>
      <c r="U41" s="4" t="s">
        <v>10</v>
      </c>
      <c r="V41" s="4" t="s">
        <v>10</v>
      </c>
      <c r="W41" s="17"/>
      <c r="X41" s="17"/>
    </row>
    <row r="42" spans="1:24" ht="43.5" customHeight="1">
      <c r="A42" s="5" t="s">
        <v>136</v>
      </c>
      <c r="B42" s="4" t="s">
        <v>51</v>
      </c>
      <c r="C42" s="4" t="s">
        <v>55</v>
      </c>
      <c r="D42" s="4" t="s">
        <v>10</v>
      </c>
      <c r="E42" s="4" t="s">
        <v>10</v>
      </c>
      <c r="F42" s="4" t="s">
        <v>10</v>
      </c>
      <c r="G42" s="4" t="s">
        <v>10</v>
      </c>
      <c r="H42" s="4" t="s">
        <v>10</v>
      </c>
      <c r="I42" s="4" t="s">
        <v>10</v>
      </c>
      <c r="J42" s="4" t="s">
        <v>10</v>
      </c>
      <c r="K42" s="4" t="s">
        <v>10</v>
      </c>
      <c r="L42" s="4" t="s">
        <v>10</v>
      </c>
      <c r="M42" s="4" t="s">
        <v>10</v>
      </c>
      <c r="N42" s="4" t="s">
        <v>10</v>
      </c>
      <c r="O42" s="4" t="s">
        <v>10</v>
      </c>
      <c r="P42" s="4" t="s">
        <v>10</v>
      </c>
      <c r="Q42" s="4" t="s">
        <v>10</v>
      </c>
      <c r="R42" s="4" t="s">
        <v>10</v>
      </c>
      <c r="S42" s="4" t="s">
        <v>10</v>
      </c>
      <c r="T42" s="4" t="s">
        <v>10</v>
      </c>
      <c r="U42" s="4" t="s">
        <v>10</v>
      </c>
      <c r="V42" s="4" t="s">
        <v>10</v>
      </c>
      <c r="W42" s="17" t="s">
        <v>56</v>
      </c>
      <c r="X42" s="17"/>
    </row>
    <row r="43" spans="1:24" ht="72" customHeight="1">
      <c r="A43" s="5" t="s">
        <v>137</v>
      </c>
      <c r="B43" s="4" t="s">
        <v>53</v>
      </c>
      <c r="C43" s="4" t="s">
        <v>55</v>
      </c>
      <c r="D43" s="4" t="s">
        <v>10</v>
      </c>
      <c r="E43" s="4" t="s">
        <v>10</v>
      </c>
      <c r="F43" s="4" t="s">
        <v>10</v>
      </c>
      <c r="G43" s="4" t="s">
        <v>10</v>
      </c>
      <c r="H43" s="4" t="s">
        <v>10</v>
      </c>
      <c r="I43" s="4" t="s">
        <v>10</v>
      </c>
      <c r="J43" s="4" t="s">
        <v>10</v>
      </c>
      <c r="K43" s="4" t="s">
        <v>10</v>
      </c>
      <c r="L43" s="4" t="s">
        <v>10</v>
      </c>
      <c r="M43" s="4" t="s">
        <v>10</v>
      </c>
      <c r="N43" s="4" t="s">
        <v>10</v>
      </c>
      <c r="O43" s="4" t="s">
        <v>10</v>
      </c>
      <c r="P43" s="4" t="s">
        <v>10</v>
      </c>
      <c r="Q43" s="4" t="s">
        <v>10</v>
      </c>
      <c r="R43" s="4" t="s">
        <v>10</v>
      </c>
      <c r="S43" s="4" t="s">
        <v>10</v>
      </c>
      <c r="T43" s="4" t="s">
        <v>10</v>
      </c>
      <c r="U43" s="4" t="s">
        <v>10</v>
      </c>
      <c r="V43" s="4" t="s">
        <v>10</v>
      </c>
      <c r="W43" s="17" t="s">
        <v>57</v>
      </c>
      <c r="X43" s="17"/>
    </row>
    <row r="44" spans="1:24" ht="48.75" customHeight="1">
      <c r="A44" s="5" t="s">
        <v>138</v>
      </c>
      <c r="B44" s="4" t="s">
        <v>58</v>
      </c>
      <c r="C44" s="4" t="s">
        <v>10</v>
      </c>
      <c r="D44" s="4" t="s">
        <v>10</v>
      </c>
      <c r="E44" s="4" t="s">
        <v>10</v>
      </c>
      <c r="F44" s="4" t="s">
        <v>10</v>
      </c>
      <c r="G44" s="4" t="s">
        <v>10</v>
      </c>
      <c r="H44" s="4" t="s">
        <v>10</v>
      </c>
      <c r="I44" s="4" t="s">
        <v>10</v>
      </c>
      <c r="J44" s="4" t="s">
        <v>10</v>
      </c>
      <c r="K44" s="4" t="s">
        <v>10</v>
      </c>
      <c r="L44" s="4" t="s">
        <v>10</v>
      </c>
      <c r="M44" s="4" t="s">
        <v>10</v>
      </c>
      <c r="N44" s="4" t="s">
        <v>10</v>
      </c>
      <c r="O44" s="4" t="s">
        <v>10</v>
      </c>
      <c r="P44" s="4" t="s">
        <v>10</v>
      </c>
      <c r="Q44" s="4" t="s">
        <v>10</v>
      </c>
      <c r="R44" s="4" t="s">
        <v>10</v>
      </c>
      <c r="S44" s="4" t="s">
        <v>10</v>
      </c>
      <c r="T44" s="4" t="s">
        <v>10</v>
      </c>
      <c r="U44" s="4" t="s">
        <v>10</v>
      </c>
      <c r="V44" s="4" t="s">
        <v>10</v>
      </c>
      <c r="W44" s="17"/>
      <c r="X44" s="17"/>
    </row>
    <row r="45" spans="1:24" ht="35.25" customHeight="1">
      <c r="A45" s="5" t="s">
        <v>139</v>
      </c>
      <c r="B45" s="4" t="s">
        <v>51</v>
      </c>
      <c r="C45" s="4" t="s">
        <v>59</v>
      </c>
      <c r="D45" s="4">
        <v>24</v>
      </c>
      <c r="E45" s="4" t="s">
        <v>10</v>
      </c>
      <c r="F45" s="4" t="s">
        <v>10</v>
      </c>
      <c r="G45" s="4" t="s">
        <v>10</v>
      </c>
      <c r="H45" s="4" t="s">
        <v>10</v>
      </c>
      <c r="I45" s="4" t="s">
        <v>10</v>
      </c>
      <c r="J45" s="4" t="s">
        <v>10</v>
      </c>
      <c r="K45" s="4" t="s">
        <v>10</v>
      </c>
      <c r="L45" s="4"/>
      <c r="M45" s="4"/>
      <c r="N45" s="4"/>
      <c r="O45" s="4">
        <v>24</v>
      </c>
      <c r="P45" s="4" t="s">
        <v>10</v>
      </c>
      <c r="Q45" s="4">
        <v>24</v>
      </c>
      <c r="R45" s="4" t="s">
        <v>10</v>
      </c>
      <c r="S45" s="4" t="s">
        <v>10</v>
      </c>
      <c r="T45" s="4" t="s">
        <v>10</v>
      </c>
      <c r="U45" s="4" t="s">
        <v>10</v>
      </c>
      <c r="V45" s="4" t="s">
        <v>10</v>
      </c>
      <c r="W45" s="17" t="s">
        <v>60</v>
      </c>
      <c r="X45" s="17"/>
    </row>
    <row r="46" spans="1:24" ht="35.25" customHeight="1">
      <c r="A46" s="5" t="s">
        <v>140</v>
      </c>
      <c r="B46" s="4" t="s">
        <v>53</v>
      </c>
      <c r="C46" s="4" t="s">
        <v>61</v>
      </c>
      <c r="D46" s="4">
        <v>24</v>
      </c>
      <c r="E46" s="4" t="s">
        <v>10</v>
      </c>
      <c r="F46" s="4" t="s">
        <v>10</v>
      </c>
      <c r="G46" s="4" t="s">
        <v>10</v>
      </c>
      <c r="H46" s="4" t="s">
        <v>10</v>
      </c>
      <c r="I46" s="4" t="s">
        <v>10</v>
      </c>
      <c r="J46" s="4" t="s">
        <v>10</v>
      </c>
      <c r="K46" s="4" t="s">
        <v>10</v>
      </c>
      <c r="L46" s="4"/>
      <c r="M46" s="4"/>
      <c r="N46" s="4"/>
      <c r="O46" s="4">
        <v>24</v>
      </c>
      <c r="P46" s="4" t="s">
        <v>10</v>
      </c>
      <c r="Q46" s="4">
        <v>24</v>
      </c>
      <c r="R46" s="4" t="s">
        <v>10</v>
      </c>
      <c r="S46" s="4" t="s">
        <v>10</v>
      </c>
      <c r="T46" s="4" t="s">
        <v>10</v>
      </c>
      <c r="U46" s="4" t="s">
        <v>10</v>
      </c>
      <c r="V46" s="4" t="s">
        <v>10</v>
      </c>
      <c r="W46" s="17" t="s">
        <v>62</v>
      </c>
      <c r="X46" s="17"/>
    </row>
    <row r="47" spans="1:24" ht="35.25" customHeight="1">
      <c r="A47" s="5" t="s">
        <v>141</v>
      </c>
      <c r="B47" s="4" t="s">
        <v>63</v>
      </c>
      <c r="C47" s="4" t="s">
        <v>64</v>
      </c>
      <c r="D47" s="4" t="s">
        <v>10</v>
      </c>
      <c r="E47" s="4" t="s">
        <v>10</v>
      </c>
      <c r="F47" s="4" t="s">
        <v>10</v>
      </c>
      <c r="G47" s="4" t="s">
        <v>10</v>
      </c>
      <c r="H47" s="4" t="s">
        <v>10</v>
      </c>
      <c r="I47" s="4" t="s">
        <v>10</v>
      </c>
      <c r="J47" s="4" t="s">
        <v>10</v>
      </c>
      <c r="K47" s="4" t="s">
        <v>10</v>
      </c>
      <c r="L47" s="4" t="s">
        <v>10</v>
      </c>
      <c r="M47" s="4" t="s">
        <v>10</v>
      </c>
      <c r="N47" s="4" t="s">
        <v>10</v>
      </c>
      <c r="O47" s="4" t="s">
        <v>10</v>
      </c>
      <c r="P47" s="4" t="s">
        <v>10</v>
      </c>
      <c r="Q47" s="4" t="s">
        <v>10</v>
      </c>
      <c r="R47" s="4" t="s">
        <v>10</v>
      </c>
      <c r="S47" s="4" t="s">
        <v>10</v>
      </c>
      <c r="T47" s="4" t="s">
        <v>10</v>
      </c>
      <c r="U47" s="4" t="s">
        <v>10</v>
      </c>
      <c r="V47" s="4" t="s">
        <v>10</v>
      </c>
      <c r="W47" s="17"/>
      <c r="X47" s="17"/>
    </row>
    <row r="48" spans="1:24" ht="35.25" customHeight="1">
      <c r="A48" s="5" t="s">
        <v>142</v>
      </c>
      <c r="B48" s="4" t="s">
        <v>51</v>
      </c>
      <c r="C48" s="4" t="s">
        <v>64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17" t="s">
        <v>65</v>
      </c>
      <c r="X48" s="17"/>
    </row>
    <row r="49" spans="1:24" ht="35.25" customHeight="1">
      <c r="A49" s="5" t="s">
        <v>143</v>
      </c>
      <c r="B49" s="4" t="s">
        <v>53</v>
      </c>
      <c r="C49" s="4" t="s">
        <v>64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17" t="s">
        <v>66</v>
      </c>
      <c r="X49" s="17"/>
    </row>
    <row r="50" spans="1:24" ht="35.25" customHeight="1">
      <c r="A50" s="5" t="s">
        <v>144</v>
      </c>
      <c r="B50" s="4" t="s">
        <v>67</v>
      </c>
      <c r="C50" s="4" t="s">
        <v>64</v>
      </c>
      <c r="D50" s="4" t="s">
        <v>10</v>
      </c>
      <c r="E50" s="4" t="s">
        <v>10</v>
      </c>
      <c r="F50" s="4" t="s">
        <v>10</v>
      </c>
      <c r="G50" s="4" t="s">
        <v>10</v>
      </c>
      <c r="H50" s="4" t="s">
        <v>10</v>
      </c>
      <c r="I50" s="4" t="s">
        <v>10</v>
      </c>
      <c r="J50" s="4" t="s">
        <v>10</v>
      </c>
      <c r="K50" s="4" t="s">
        <v>10</v>
      </c>
      <c r="L50" s="4" t="s">
        <v>10</v>
      </c>
      <c r="M50" s="4" t="s">
        <v>10</v>
      </c>
      <c r="N50" s="4" t="s">
        <v>10</v>
      </c>
      <c r="O50" s="4" t="s">
        <v>10</v>
      </c>
      <c r="P50" s="4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4" t="s">
        <v>10</v>
      </c>
      <c r="V50" s="4" t="s">
        <v>10</v>
      </c>
      <c r="W50" s="17"/>
      <c r="X50" s="17"/>
    </row>
    <row r="51" spans="1:24" ht="35.25" customHeight="1">
      <c r="A51" s="5" t="s">
        <v>145</v>
      </c>
      <c r="B51" s="4" t="s">
        <v>51</v>
      </c>
      <c r="C51" s="4" t="s">
        <v>64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17"/>
      <c r="X51" s="17"/>
    </row>
    <row r="52" spans="1:24" ht="35.25" customHeight="1">
      <c r="A52" s="5" t="s">
        <v>146</v>
      </c>
      <c r="B52" s="4" t="s">
        <v>53</v>
      </c>
      <c r="C52" s="4" t="s">
        <v>64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17"/>
      <c r="X52" s="17"/>
    </row>
    <row r="53" spans="1:24" ht="50.25" customHeight="1">
      <c r="A53" s="5" t="s">
        <v>147</v>
      </c>
      <c r="B53" s="4" t="s">
        <v>68</v>
      </c>
      <c r="C53" s="4" t="s">
        <v>69</v>
      </c>
      <c r="D53" s="4" t="s">
        <v>10</v>
      </c>
      <c r="E53" s="4" t="s">
        <v>10</v>
      </c>
      <c r="F53" s="4" t="s">
        <v>10</v>
      </c>
      <c r="G53" s="4" t="s">
        <v>10</v>
      </c>
      <c r="H53" s="4" t="s">
        <v>10</v>
      </c>
      <c r="I53" s="4" t="s">
        <v>10</v>
      </c>
      <c r="J53" s="4" t="s">
        <v>10</v>
      </c>
      <c r="K53" s="4" t="s">
        <v>10</v>
      </c>
      <c r="L53" s="4" t="s">
        <v>10</v>
      </c>
      <c r="M53" s="4" t="s">
        <v>10</v>
      </c>
      <c r="N53" s="4" t="s">
        <v>10</v>
      </c>
      <c r="O53" s="4" t="s">
        <v>10</v>
      </c>
      <c r="P53" s="4" t="s">
        <v>10</v>
      </c>
      <c r="Q53" s="4" t="s">
        <v>10</v>
      </c>
      <c r="R53" s="4" t="s">
        <v>10</v>
      </c>
      <c r="S53" s="4" t="s">
        <v>10</v>
      </c>
      <c r="T53" s="4" t="s">
        <v>10</v>
      </c>
      <c r="U53" s="4" t="s">
        <v>10</v>
      </c>
      <c r="V53" s="4" t="s">
        <v>10</v>
      </c>
      <c r="W53" s="17"/>
      <c r="X53" s="17"/>
    </row>
    <row r="54" spans="1:24" ht="27" customHeight="1">
      <c r="A54" s="5" t="s">
        <v>148</v>
      </c>
      <c r="B54" s="4" t="s">
        <v>51</v>
      </c>
      <c r="C54" s="4" t="s">
        <v>69</v>
      </c>
      <c r="D54" s="4">
        <v>126755</v>
      </c>
      <c r="E54" s="4" t="s">
        <v>10</v>
      </c>
      <c r="F54" s="4" t="s">
        <v>10</v>
      </c>
      <c r="G54" s="4" t="s">
        <v>10</v>
      </c>
      <c r="H54" s="4" t="s">
        <v>10</v>
      </c>
      <c r="I54" s="4" t="s">
        <v>10</v>
      </c>
      <c r="J54" s="4" t="s">
        <v>10</v>
      </c>
      <c r="K54" s="4" t="s">
        <v>10</v>
      </c>
      <c r="L54" s="4" t="s">
        <v>10</v>
      </c>
      <c r="M54" s="4" t="s">
        <v>10</v>
      </c>
      <c r="N54" s="4" t="s">
        <v>10</v>
      </c>
      <c r="O54" s="4" t="s">
        <v>10</v>
      </c>
      <c r="P54" s="4" t="s">
        <v>10</v>
      </c>
      <c r="Q54" s="4" t="s">
        <v>10</v>
      </c>
      <c r="R54" s="4" t="s">
        <v>10</v>
      </c>
      <c r="S54" s="4" t="s">
        <v>10</v>
      </c>
      <c r="T54" s="4" t="s">
        <v>10</v>
      </c>
      <c r="U54" s="4" t="s">
        <v>10</v>
      </c>
      <c r="V54" s="4" t="s">
        <v>10</v>
      </c>
      <c r="W54" s="17" t="s">
        <v>70</v>
      </c>
      <c r="X54" s="17"/>
    </row>
    <row r="55" spans="1:24" ht="27" customHeight="1">
      <c r="A55" s="5" t="s">
        <v>149</v>
      </c>
      <c r="B55" s="4" t="s">
        <v>53</v>
      </c>
      <c r="C55" s="4" t="s">
        <v>69</v>
      </c>
      <c r="D55" s="4">
        <v>126755</v>
      </c>
      <c r="E55" s="4" t="s">
        <v>10</v>
      </c>
      <c r="F55" s="4" t="s">
        <v>10</v>
      </c>
      <c r="G55" s="4" t="s">
        <v>10</v>
      </c>
      <c r="H55" s="4" t="s">
        <v>10</v>
      </c>
      <c r="I55" s="4" t="s">
        <v>10</v>
      </c>
      <c r="J55" s="4" t="s">
        <v>10</v>
      </c>
      <c r="K55" s="4" t="s">
        <v>10</v>
      </c>
      <c r="L55" s="4" t="s">
        <v>10</v>
      </c>
      <c r="M55" s="4" t="s">
        <v>10</v>
      </c>
      <c r="N55" s="4" t="s">
        <v>10</v>
      </c>
      <c r="O55" s="4" t="s">
        <v>10</v>
      </c>
      <c r="P55" s="4" t="s">
        <v>10</v>
      </c>
      <c r="Q55" s="4" t="s">
        <v>10</v>
      </c>
      <c r="R55" s="4" t="s">
        <v>10</v>
      </c>
      <c r="S55" s="4" t="s">
        <v>10</v>
      </c>
      <c r="T55" s="4" t="s">
        <v>10</v>
      </c>
      <c r="U55" s="4" t="s">
        <v>10</v>
      </c>
      <c r="V55" s="4" t="s">
        <v>10</v>
      </c>
      <c r="W55" s="17" t="s">
        <v>71</v>
      </c>
      <c r="X55" s="17"/>
    </row>
    <row r="56" spans="1:24" ht="27" customHeight="1">
      <c r="A56" s="5" t="s">
        <v>150</v>
      </c>
      <c r="B56" s="4" t="s">
        <v>173</v>
      </c>
      <c r="C56" s="4" t="s">
        <v>72</v>
      </c>
      <c r="D56" s="4" t="s">
        <v>10</v>
      </c>
      <c r="E56" s="4" t="s">
        <v>10</v>
      </c>
      <c r="F56" s="4" t="s">
        <v>10</v>
      </c>
      <c r="G56" s="4" t="s">
        <v>10</v>
      </c>
      <c r="H56" s="4" t="s">
        <v>10</v>
      </c>
      <c r="I56" s="4" t="s">
        <v>10</v>
      </c>
      <c r="J56" s="4" t="s">
        <v>10</v>
      </c>
      <c r="K56" s="4" t="s">
        <v>10</v>
      </c>
      <c r="L56" s="4" t="s">
        <v>10</v>
      </c>
      <c r="M56" s="4" t="s">
        <v>10</v>
      </c>
      <c r="N56" s="4" t="s">
        <v>10</v>
      </c>
      <c r="O56" s="4" t="s">
        <v>10</v>
      </c>
      <c r="P56" s="4" t="s">
        <v>10</v>
      </c>
      <c r="Q56" s="4" t="s">
        <v>10</v>
      </c>
      <c r="R56" s="4" t="s">
        <v>10</v>
      </c>
      <c r="S56" s="4" t="s">
        <v>10</v>
      </c>
      <c r="T56" s="4" t="s">
        <v>10</v>
      </c>
      <c r="U56" s="4" t="s">
        <v>10</v>
      </c>
      <c r="V56" s="4" t="s">
        <v>10</v>
      </c>
      <c r="W56" s="17"/>
      <c r="X56" s="17"/>
    </row>
    <row r="57" spans="1:24" ht="27" customHeight="1">
      <c r="A57" s="5" t="s">
        <v>151</v>
      </c>
      <c r="B57" s="4" t="s">
        <v>51</v>
      </c>
      <c r="C57" s="4" t="s">
        <v>72</v>
      </c>
      <c r="D57" s="9">
        <f>73.42/12</f>
        <v>6.118333333333333</v>
      </c>
      <c r="E57" s="4" t="s">
        <v>10</v>
      </c>
      <c r="F57" s="4" t="s">
        <v>10</v>
      </c>
      <c r="G57" s="4" t="s">
        <v>10</v>
      </c>
      <c r="H57" s="4" t="s">
        <v>10</v>
      </c>
      <c r="I57" s="4" t="s">
        <v>10</v>
      </c>
      <c r="J57" s="4" t="s">
        <v>10</v>
      </c>
      <c r="K57" s="4" t="s">
        <v>10</v>
      </c>
      <c r="L57" s="4" t="s">
        <v>10</v>
      </c>
      <c r="M57" s="4" t="s">
        <v>10</v>
      </c>
      <c r="N57" s="4" t="s">
        <v>10</v>
      </c>
      <c r="O57" s="4" t="s">
        <v>10</v>
      </c>
      <c r="P57" s="4" t="s">
        <v>10</v>
      </c>
      <c r="Q57" s="4" t="s">
        <v>10</v>
      </c>
      <c r="R57" s="4" t="s">
        <v>10</v>
      </c>
      <c r="S57" s="4" t="s">
        <v>10</v>
      </c>
      <c r="T57" s="4" t="s">
        <v>10</v>
      </c>
      <c r="U57" s="4" t="s">
        <v>10</v>
      </c>
      <c r="V57" s="4" t="s">
        <v>10</v>
      </c>
      <c r="W57" s="17" t="s">
        <v>73</v>
      </c>
      <c r="X57" s="17"/>
    </row>
    <row r="58" spans="1:24" ht="27" customHeight="1">
      <c r="A58" s="5" t="s">
        <v>152</v>
      </c>
      <c r="B58" s="4" t="s">
        <v>53</v>
      </c>
      <c r="C58" s="4" t="s">
        <v>72</v>
      </c>
      <c r="D58" s="9">
        <f>73.46/12</f>
        <v>6.121666666666666</v>
      </c>
      <c r="E58" s="4" t="s">
        <v>10</v>
      </c>
      <c r="F58" s="4" t="s">
        <v>10</v>
      </c>
      <c r="G58" s="4" t="s">
        <v>10</v>
      </c>
      <c r="H58" s="4" t="s">
        <v>10</v>
      </c>
      <c r="I58" s="4" t="s">
        <v>10</v>
      </c>
      <c r="J58" s="4" t="s">
        <v>10</v>
      </c>
      <c r="K58" s="4" t="s">
        <v>10</v>
      </c>
      <c r="L58" s="4" t="s">
        <v>10</v>
      </c>
      <c r="M58" s="4" t="s">
        <v>10</v>
      </c>
      <c r="N58" s="4" t="s">
        <v>10</v>
      </c>
      <c r="O58" s="4" t="s">
        <v>10</v>
      </c>
      <c r="P58" s="4" t="s">
        <v>10</v>
      </c>
      <c r="Q58" s="4" t="s">
        <v>10</v>
      </c>
      <c r="R58" s="4" t="s">
        <v>10</v>
      </c>
      <c r="S58" s="4" t="s">
        <v>10</v>
      </c>
      <c r="T58" s="4" t="s">
        <v>10</v>
      </c>
      <c r="U58" s="4" t="s">
        <v>10</v>
      </c>
      <c r="V58" s="4" t="s">
        <v>10</v>
      </c>
      <c r="W58" s="17" t="s">
        <v>74</v>
      </c>
      <c r="X58" s="17"/>
    </row>
    <row r="59" spans="1:24" ht="27" customHeight="1">
      <c r="A59" s="5" t="s">
        <v>153</v>
      </c>
      <c r="B59" s="4" t="s">
        <v>75</v>
      </c>
      <c r="C59" s="4" t="s">
        <v>76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7"/>
      <c r="X59" s="17"/>
    </row>
    <row r="60" spans="1:24" ht="27" customHeight="1">
      <c r="A60" s="5" t="s">
        <v>154</v>
      </c>
      <c r="B60" s="4" t="s">
        <v>51</v>
      </c>
      <c r="C60" s="4" t="s">
        <v>76</v>
      </c>
      <c r="D60" s="4">
        <v>0.84</v>
      </c>
      <c r="E60" s="4" t="s">
        <v>10</v>
      </c>
      <c r="F60" s="4" t="s">
        <v>10</v>
      </c>
      <c r="G60" s="4" t="s">
        <v>10</v>
      </c>
      <c r="H60" s="4" t="s">
        <v>10</v>
      </c>
      <c r="I60" s="4" t="s">
        <v>10</v>
      </c>
      <c r="J60" s="4" t="s">
        <v>10</v>
      </c>
      <c r="K60" s="4" t="s">
        <v>10</v>
      </c>
      <c r="L60" s="4" t="s">
        <v>10</v>
      </c>
      <c r="M60" s="4" t="s">
        <v>10</v>
      </c>
      <c r="N60" s="4" t="s">
        <v>10</v>
      </c>
      <c r="O60" s="4" t="s">
        <v>10</v>
      </c>
      <c r="P60" s="4">
        <v>0.84</v>
      </c>
      <c r="Q60" s="4" t="s">
        <v>10</v>
      </c>
      <c r="R60" s="4" t="s">
        <v>10</v>
      </c>
      <c r="S60" s="4" t="s">
        <v>10</v>
      </c>
      <c r="T60" s="4" t="s">
        <v>10</v>
      </c>
      <c r="U60" s="4" t="s">
        <v>10</v>
      </c>
      <c r="V60" s="4">
        <v>0.84</v>
      </c>
      <c r="W60" s="17" t="s">
        <v>77</v>
      </c>
      <c r="X60" s="17"/>
    </row>
    <row r="61" spans="1:24" ht="27" customHeight="1">
      <c r="A61" s="5" t="s">
        <v>156</v>
      </c>
      <c r="B61" s="4" t="s">
        <v>53</v>
      </c>
      <c r="C61" s="4" t="s">
        <v>76</v>
      </c>
      <c r="D61" s="4">
        <v>0.97</v>
      </c>
      <c r="E61" s="4" t="s">
        <v>10</v>
      </c>
      <c r="F61" s="4" t="s">
        <v>10</v>
      </c>
      <c r="G61" s="4" t="s">
        <v>10</v>
      </c>
      <c r="H61" s="4" t="s">
        <v>10</v>
      </c>
      <c r="I61" s="4" t="s">
        <v>10</v>
      </c>
      <c r="J61" s="4" t="s">
        <v>10</v>
      </c>
      <c r="K61" s="4" t="s">
        <v>10</v>
      </c>
      <c r="L61" s="4" t="s">
        <v>10</v>
      </c>
      <c r="M61" s="4" t="s">
        <v>10</v>
      </c>
      <c r="N61" s="4" t="s">
        <v>10</v>
      </c>
      <c r="O61" s="4" t="s">
        <v>10</v>
      </c>
      <c r="P61" s="4">
        <v>0.97</v>
      </c>
      <c r="Q61" s="4" t="s">
        <v>10</v>
      </c>
      <c r="R61" s="4" t="s">
        <v>10</v>
      </c>
      <c r="S61" s="4" t="s">
        <v>10</v>
      </c>
      <c r="T61" s="4" t="s">
        <v>10</v>
      </c>
      <c r="U61" s="4" t="s">
        <v>10</v>
      </c>
      <c r="V61" s="4">
        <v>0.97</v>
      </c>
      <c r="W61" s="17" t="s">
        <v>78</v>
      </c>
      <c r="X61" s="17"/>
    </row>
    <row r="62" spans="1:24" ht="27" customHeight="1">
      <c r="A62" s="5" t="s">
        <v>155</v>
      </c>
      <c r="B62" s="4" t="s">
        <v>79</v>
      </c>
      <c r="C62" s="4" t="s">
        <v>10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7"/>
      <c r="X62" s="17"/>
    </row>
    <row r="63" spans="1:24" ht="27" customHeight="1">
      <c r="A63" s="5" t="s">
        <v>157</v>
      </c>
      <c r="B63" s="4" t="s">
        <v>51</v>
      </c>
      <c r="C63" s="4" t="s">
        <v>80</v>
      </c>
      <c r="D63" s="4">
        <v>1.66</v>
      </c>
      <c r="E63" s="4" t="s">
        <v>10</v>
      </c>
      <c r="F63" s="4" t="s">
        <v>10</v>
      </c>
      <c r="G63" s="4" t="s">
        <v>10</v>
      </c>
      <c r="H63" s="4" t="s">
        <v>10</v>
      </c>
      <c r="I63" s="4" t="s">
        <v>10</v>
      </c>
      <c r="J63" s="4" t="s">
        <v>10</v>
      </c>
      <c r="K63" s="4" t="s">
        <v>10</v>
      </c>
      <c r="L63" s="4"/>
      <c r="M63" s="4"/>
      <c r="N63" s="4"/>
      <c r="O63" s="4">
        <v>1.66</v>
      </c>
      <c r="P63" s="4">
        <v>1.66</v>
      </c>
      <c r="Q63" s="4" t="s">
        <v>10</v>
      </c>
      <c r="R63" s="4" t="s">
        <v>10</v>
      </c>
      <c r="S63" s="4" t="s">
        <v>10</v>
      </c>
      <c r="T63" s="4" t="s">
        <v>10</v>
      </c>
      <c r="U63" s="4" t="s">
        <v>10</v>
      </c>
      <c r="V63" s="4" t="s">
        <v>10</v>
      </c>
      <c r="W63" s="17" t="s">
        <v>81</v>
      </c>
      <c r="X63" s="17"/>
    </row>
    <row r="64" spans="1:24" ht="27" customHeight="1">
      <c r="A64" s="5" t="s">
        <v>158</v>
      </c>
      <c r="B64" s="4" t="s">
        <v>53</v>
      </c>
      <c r="C64" s="4" t="s">
        <v>80</v>
      </c>
      <c r="D64" s="4">
        <v>0</v>
      </c>
      <c r="E64" s="4" t="s">
        <v>10</v>
      </c>
      <c r="F64" s="4" t="s">
        <v>10</v>
      </c>
      <c r="G64" s="4" t="s">
        <v>10</v>
      </c>
      <c r="H64" s="4" t="s">
        <v>10</v>
      </c>
      <c r="I64" s="4" t="s">
        <v>10</v>
      </c>
      <c r="J64" s="4" t="s">
        <v>10</v>
      </c>
      <c r="K64" s="4" t="s">
        <v>10</v>
      </c>
      <c r="L64" s="4"/>
      <c r="M64" s="4"/>
      <c r="N64" s="4"/>
      <c r="O64" s="4">
        <v>0</v>
      </c>
      <c r="P64" s="4">
        <v>0</v>
      </c>
      <c r="Q64" s="4" t="s">
        <v>10</v>
      </c>
      <c r="R64" s="4" t="s">
        <v>10</v>
      </c>
      <c r="S64" s="4" t="s">
        <v>10</v>
      </c>
      <c r="T64" s="4" t="s">
        <v>10</v>
      </c>
      <c r="U64" s="4" t="s">
        <v>10</v>
      </c>
      <c r="V64" s="4" t="s">
        <v>10</v>
      </c>
      <c r="W64" s="17" t="s">
        <v>82</v>
      </c>
      <c r="X64" s="17"/>
    </row>
    <row r="65" spans="1:24" ht="42" customHeight="1">
      <c r="A65" s="5" t="s">
        <v>159</v>
      </c>
      <c r="B65" s="4" t="s">
        <v>83</v>
      </c>
      <c r="C65" s="4" t="s">
        <v>84</v>
      </c>
      <c r="D65" s="4" t="s">
        <v>10</v>
      </c>
      <c r="E65" s="4" t="s">
        <v>10</v>
      </c>
      <c r="F65" s="4" t="s">
        <v>10</v>
      </c>
      <c r="G65" s="4" t="s">
        <v>10</v>
      </c>
      <c r="H65" s="4" t="s">
        <v>10</v>
      </c>
      <c r="I65" s="4" t="s">
        <v>10</v>
      </c>
      <c r="J65" s="4" t="s">
        <v>10</v>
      </c>
      <c r="K65" s="4" t="s">
        <v>10</v>
      </c>
      <c r="L65" s="4" t="s">
        <v>10</v>
      </c>
      <c r="M65" s="4" t="s">
        <v>10</v>
      </c>
      <c r="N65" s="4" t="s">
        <v>10</v>
      </c>
      <c r="O65" s="4" t="s">
        <v>10</v>
      </c>
      <c r="P65" s="4" t="s">
        <v>10</v>
      </c>
      <c r="Q65" s="4" t="s">
        <v>10</v>
      </c>
      <c r="R65" s="4" t="s">
        <v>10</v>
      </c>
      <c r="S65" s="4" t="s">
        <v>10</v>
      </c>
      <c r="T65" s="4" t="s">
        <v>10</v>
      </c>
      <c r="U65" s="4" t="s">
        <v>10</v>
      </c>
      <c r="V65" s="4" t="s">
        <v>10</v>
      </c>
      <c r="W65" s="17" t="s">
        <v>85</v>
      </c>
      <c r="X65" s="17"/>
    </row>
    <row r="66" spans="1:24" ht="41.25" customHeight="1">
      <c r="A66" s="23" t="s">
        <v>160</v>
      </c>
      <c r="B66" s="24" t="s">
        <v>51</v>
      </c>
      <c r="C66" s="24" t="s">
        <v>84</v>
      </c>
      <c r="D66" s="24">
        <v>27020.68</v>
      </c>
      <c r="E66" s="19" t="s">
        <v>10</v>
      </c>
      <c r="F66" s="19" t="s">
        <v>10</v>
      </c>
      <c r="G66" s="19" t="s">
        <v>10</v>
      </c>
      <c r="H66" s="19" t="s">
        <v>10</v>
      </c>
      <c r="I66" s="19" t="s">
        <v>10</v>
      </c>
      <c r="J66" s="19" t="s">
        <v>10</v>
      </c>
      <c r="K66" s="19" t="s">
        <v>10</v>
      </c>
      <c r="L66" s="19" t="s">
        <v>10</v>
      </c>
      <c r="M66" s="19" t="s">
        <v>10</v>
      </c>
      <c r="N66" s="19" t="s">
        <v>10</v>
      </c>
      <c r="O66" s="19" t="s">
        <v>10</v>
      </c>
      <c r="P66" s="19" t="s">
        <v>10</v>
      </c>
      <c r="Q66" s="17">
        <v>27020.68</v>
      </c>
      <c r="R66" s="17" t="s">
        <v>10</v>
      </c>
      <c r="S66" s="17" t="s">
        <v>10</v>
      </c>
      <c r="T66" s="17" t="s">
        <v>10</v>
      </c>
      <c r="U66" s="17" t="s">
        <v>10</v>
      </c>
      <c r="V66" s="17" t="s">
        <v>10</v>
      </c>
      <c r="W66" s="17" t="s">
        <v>86</v>
      </c>
      <c r="X66" s="17"/>
    </row>
    <row r="67" spans="1:24" ht="41.25" customHeight="1">
      <c r="A67" s="23"/>
      <c r="B67" s="24"/>
      <c r="C67" s="24"/>
      <c r="D67" s="24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7"/>
      <c r="R67" s="17"/>
      <c r="S67" s="17"/>
      <c r="T67" s="17"/>
      <c r="U67" s="17"/>
      <c r="V67" s="17"/>
      <c r="W67" s="17" t="s">
        <v>87</v>
      </c>
      <c r="X67" s="17"/>
    </row>
    <row r="68" spans="1:24" ht="41.25" customHeight="1">
      <c r="A68" s="23" t="s">
        <v>161</v>
      </c>
      <c r="B68" s="24" t="s">
        <v>53</v>
      </c>
      <c r="C68" s="24" t="s">
        <v>84</v>
      </c>
      <c r="D68" s="24">
        <v>27553.98</v>
      </c>
      <c r="E68" s="19" t="s">
        <v>10</v>
      </c>
      <c r="F68" s="19" t="s">
        <v>10</v>
      </c>
      <c r="G68" s="19" t="s">
        <v>10</v>
      </c>
      <c r="H68" s="19" t="s">
        <v>10</v>
      </c>
      <c r="I68" s="19" t="s">
        <v>10</v>
      </c>
      <c r="J68" s="19" t="s">
        <v>10</v>
      </c>
      <c r="K68" s="19" t="s">
        <v>10</v>
      </c>
      <c r="L68" s="19" t="s">
        <v>10</v>
      </c>
      <c r="M68" s="19" t="s">
        <v>10</v>
      </c>
      <c r="N68" s="19" t="s">
        <v>10</v>
      </c>
      <c r="O68" s="19" t="s">
        <v>10</v>
      </c>
      <c r="P68" s="19" t="s">
        <v>10</v>
      </c>
      <c r="Q68" s="17">
        <v>27553.98</v>
      </c>
      <c r="R68" s="17" t="s">
        <v>10</v>
      </c>
      <c r="S68" s="17" t="s">
        <v>10</v>
      </c>
      <c r="T68" s="17" t="s">
        <v>10</v>
      </c>
      <c r="U68" s="17" t="s">
        <v>10</v>
      </c>
      <c r="V68" s="17" t="s">
        <v>10</v>
      </c>
      <c r="W68" s="17" t="s">
        <v>88</v>
      </c>
      <c r="X68" s="17"/>
    </row>
    <row r="69" spans="1:24" ht="41.25" customHeight="1">
      <c r="A69" s="23"/>
      <c r="B69" s="24"/>
      <c r="C69" s="24"/>
      <c r="D69" s="24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7"/>
      <c r="R69" s="17"/>
      <c r="S69" s="17"/>
      <c r="T69" s="17"/>
      <c r="U69" s="17"/>
      <c r="V69" s="17"/>
      <c r="W69" s="17" t="s">
        <v>87</v>
      </c>
      <c r="X69" s="17"/>
    </row>
    <row r="70" spans="1:24" s="1" customFormat="1" ht="35.25" customHeight="1">
      <c r="A70" s="8">
        <v>10</v>
      </c>
      <c r="B70" s="3" t="s">
        <v>89</v>
      </c>
      <c r="C70" s="3" t="s">
        <v>10</v>
      </c>
      <c r="D70" s="3" t="s">
        <v>10</v>
      </c>
      <c r="E70" s="3" t="s">
        <v>10</v>
      </c>
      <c r="F70" s="3" t="s">
        <v>10</v>
      </c>
      <c r="G70" s="3" t="s">
        <v>10</v>
      </c>
      <c r="H70" s="3" t="s">
        <v>10</v>
      </c>
      <c r="I70" s="3" t="s">
        <v>10</v>
      </c>
      <c r="J70" s="3" t="s">
        <v>10</v>
      </c>
      <c r="K70" s="3" t="s">
        <v>10</v>
      </c>
      <c r="L70" s="3" t="s">
        <v>10</v>
      </c>
      <c r="M70" s="3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10</v>
      </c>
      <c r="U70" s="3" t="s">
        <v>10</v>
      </c>
      <c r="V70" s="3" t="s">
        <v>10</v>
      </c>
      <c r="W70" s="16"/>
      <c r="X70" s="16"/>
    </row>
    <row r="71" spans="1:24" s="1" customFormat="1" ht="57" customHeight="1">
      <c r="A71" s="8" t="s">
        <v>162</v>
      </c>
      <c r="B71" s="3" t="s">
        <v>90</v>
      </c>
      <c r="C71" s="3" t="s">
        <v>0</v>
      </c>
      <c r="D71" s="10">
        <f>E71+F71+G71+H71+I71+J71+K71+L71+M71+N71+O71+P71+Q71+R71+S71+T71+U71+V71</f>
        <v>22437.37</v>
      </c>
      <c r="E71" s="10">
        <f aca="true" t="shared" si="1" ref="E71:V71">E72+E73+E74+E75</f>
        <v>0</v>
      </c>
      <c r="F71" s="10">
        <f t="shared" si="1"/>
        <v>0</v>
      </c>
      <c r="G71" s="10">
        <f t="shared" si="1"/>
        <v>0</v>
      </c>
      <c r="H71" s="10">
        <f t="shared" si="1"/>
        <v>0</v>
      </c>
      <c r="I71" s="10">
        <f t="shared" si="1"/>
        <v>0</v>
      </c>
      <c r="J71" s="10">
        <f t="shared" si="1"/>
        <v>3136.49</v>
      </c>
      <c r="K71" s="10">
        <f t="shared" si="1"/>
        <v>1847.44</v>
      </c>
      <c r="L71" s="10">
        <f t="shared" si="1"/>
        <v>0</v>
      </c>
      <c r="M71" s="10">
        <f t="shared" si="1"/>
        <v>0</v>
      </c>
      <c r="N71" s="10">
        <f t="shared" si="1"/>
        <v>0</v>
      </c>
      <c r="O71" s="10">
        <f t="shared" si="1"/>
        <v>140.61</v>
      </c>
      <c r="P71" s="10">
        <f t="shared" si="1"/>
        <v>7419.95</v>
      </c>
      <c r="Q71" s="10">
        <f t="shared" si="1"/>
        <v>795.72</v>
      </c>
      <c r="R71" s="10">
        <f t="shared" si="1"/>
        <v>637.4300000000001</v>
      </c>
      <c r="S71" s="10">
        <f t="shared" si="1"/>
        <v>522.71</v>
      </c>
      <c r="T71" s="10">
        <f t="shared" si="1"/>
        <v>1552.75</v>
      </c>
      <c r="U71" s="10">
        <f>U72+U73+U74+U75</f>
        <v>3120.63</v>
      </c>
      <c r="V71" s="10">
        <f t="shared" si="1"/>
        <v>3263.64</v>
      </c>
      <c r="W71" s="16" t="s">
        <v>91</v>
      </c>
      <c r="X71" s="16"/>
    </row>
    <row r="72" spans="1:24" ht="29.25" customHeight="1">
      <c r="A72" s="5" t="s">
        <v>163</v>
      </c>
      <c r="B72" s="4" t="s">
        <v>92</v>
      </c>
      <c r="C72" s="4" t="s">
        <v>0</v>
      </c>
      <c r="D72" s="11">
        <f>D90</f>
        <v>1691.18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1344.13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30.22</v>
      </c>
      <c r="S72" s="11">
        <v>0</v>
      </c>
      <c r="T72" s="11">
        <v>316.84</v>
      </c>
      <c r="U72" s="11">
        <v>0</v>
      </c>
      <c r="V72" s="11">
        <v>0</v>
      </c>
      <c r="W72" s="17" t="s">
        <v>93</v>
      </c>
      <c r="X72" s="17"/>
    </row>
    <row r="73" spans="1:24" ht="29.25" customHeight="1">
      <c r="A73" s="5" t="s">
        <v>164</v>
      </c>
      <c r="B73" s="4" t="s">
        <v>94</v>
      </c>
      <c r="C73" s="4" t="s">
        <v>0</v>
      </c>
      <c r="D73" s="11">
        <f>D94</f>
        <v>3173.7699999999995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f>3136.49-J72</f>
        <v>1792.3599999999997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5.05</v>
      </c>
      <c r="S73" s="11">
        <v>0</v>
      </c>
      <c r="T73" s="11">
        <v>387.14</v>
      </c>
      <c r="U73" s="11">
        <v>318.07</v>
      </c>
      <c r="V73" s="11">
        <v>0</v>
      </c>
      <c r="W73" s="17" t="s">
        <v>95</v>
      </c>
      <c r="X73" s="17"/>
    </row>
    <row r="74" spans="1:24" ht="29.25" customHeight="1">
      <c r="A74" s="5" t="s">
        <v>165</v>
      </c>
      <c r="B74" s="4" t="s">
        <v>96</v>
      </c>
      <c r="C74" s="4" t="s">
        <v>0</v>
      </c>
      <c r="D74" s="11">
        <f>D98</f>
        <v>7585.130000000001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140.61</v>
      </c>
      <c r="P74" s="11">
        <v>3007.09</v>
      </c>
      <c r="Q74" s="11">
        <v>795.72</v>
      </c>
      <c r="R74" s="11">
        <v>67.59</v>
      </c>
      <c r="S74" s="11">
        <v>522.71</v>
      </c>
      <c r="T74" s="11">
        <v>374.38</v>
      </c>
      <c r="U74" s="11">
        <v>1975.04</v>
      </c>
      <c r="V74" s="11">
        <v>0</v>
      </c>
      <c r="W74" s="17" t="s">
        <v>97</v>
      </c>
      <c r="X74" s="17"/>
    </row>
    <row r="75" spans="1:24" ht="29.25" customHeight="1">
      <c r="A75" s="5" t="s">
        <v>166</v>
      </c>
      <c r="B75" s="4" t="s">
        <v>98</v>
      </c>
      <c r="C75" s="4" t="s">
        <v>0</v>
      </c>
      <c r="D75" s="11">
        <f>D104</f>
        <v>11277.57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1847.44</v>
      </c>
      <c r="L75" s="11">
        <v>0</v>
      </c>
      <c r="M75" s="11">
        <v>0</v>
      </c>
      <c r="N75" s="11">
        <v>0</v>
      </c>
      <c r="O75" s="11">
        <v>0</v>
      </c>
      <c r="P75" s="11">
        <f>7419.95-P74</f>
        <v>4412.86</v>
      </c>
      <c r="Q75" s="11">
        <v>0</v>
      </c>
      <c r="R75" s="11">
        <v>534.57</v>
      </c>
      <c r="S75" s="11">
        <v>0</v>
      </c>
      <c r="T75" s="11">
        <v>474.39</v>
      </c>
      <c r="U75" s="11">
        <v>827.52</v>
      </c>
      <c r="V75" s="11">
        <v>3263.64</v>
      </c>
      <c r="W75" s="17" t="s">
        <v>99</v>
      </c>
      <c r="X75" s="17"/>
    </row>
    <row r="76" spans="1:24" ht="23.25" customHeight="1">
      <c r="A76" s="22" t="s">
        <v>167</v>
      </c>
      <c r="B76" s="16" t="s">
        <v>1</v>
      </c>
      <c r="C76" s="17" t="s"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21" t="s">
        <v>35</v>
      </c>
      <c r="X76" s="21"/>
    </row>
    <row r="77" spans="1:24" ht="23.25" customHeight="1">
      <c r="A77" s="22"/>
      <c r="B77" s="16"/>
      <c r="C77" s="17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21" t="s">
        <v>36</v>
      </c>
      <c r="X77" s="21"/>
    </row>
    <row r="78" spans="1:24" ht="23.25" customHeight="1">
      <c r="A78" s="22"/>
      <c r="B78" s="16"/>
      <c r="C78" s="17"/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21" t="s">
        <v>37</v>
      </c>
      <c r="X78" s="21"/>
    </row>
    <row r="79" spans="1:24" ht="23.25" customHeight="1">
      <c r="A79" s="22"/>
      <c r="B79" s="16"/>
      <c r="C79" s="17"/>
      <c r="D79" s="7">
        <v>3400.19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1847.44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1552.75</v>
      </c>
      <c r="U79" s="7">
        <v>0</v>
      </c>
      <c r="V79" s="7">
        <v>0</v>
      </c>
      <c r="W79" s="21" t="s">
        <v>38</v>
      </c>
      <c r="X79" s="21"/>
    </row>
    <row r="80" spans="1:24" ht="23.25" customHeight="1">
      <c r="A80" s="22"/>
      <c r="B80" s="16"/>
      <c r="C80" s="17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21" t="s">
        <v>39</v>
      </c>
      <c r="X80" s="21"/>
    </row>
    <row r="81" spans="1:24" ht="23.25" customHeight="1">
      <c r="A81" s="22"/>
      <c r="B81" s="16"/>
      <c r="C81" s="17"/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21" t="s">
        <v>40</v>
      </c>
      <c r="X81" s="21"/>
    </row>
    <row r="82" spans="1:24" ht="23.25" customHeight="1">
      <c r="A82" s="22"/>
      <c r="B82" s="16"/>
      <c r="C82" s="17"/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21" t="s">
        <v>41</v>
      </c>
      <c r="X82" s="21"/>
    </row>
    <row r="83" spans="1:24" ht="23.25" customHeight="1">
      <c r="A83" s="22"/>
      <c r="B83" s="16"/>
      <c r="C83" s="17"/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21" t="s">
        <v>42</v>
      </c>
      <c r="X83" s="21"/>
    </row>
    <row r="84" spans="1:24" ht="23.25" customHeight="1">
      <c r="A84" s="22"/>
      <c r="B84" s="16"/>
      <c r="C84" s="17"/>
      <c r="D84" s="7">
        <v>5278.19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4498.71</v>
      </c>
      <c r="Q84" s="7">
        <v>0</v>
      </c>
      <c r="R84" s="7">
        <v>0</v>
      </c>
      <c r="S84" s="7">
        <v>0</v>
      </c>
      <c r="T84" s="7">
        <v>0</v>
      </c>
      <c r="U84" s="7">
        <v>779.48</v>
      </c>
      <c r="V84" s="7">
        <v>0</v>
      </c>
      <c r="W84" s="21" t="s">
        <v>43</v>
      </c>
      <c r="X84" s="21"/>
    </row>
    <row r="85" spans="1:24" ht="23.25" customHeight="1">
      <c r="A85" s="22"/>
      <c r="B85" s="16"/>
      <c r="C85" s="17"/>
      <c r="D85" s="7">
        <v>3237.47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140.61</v>
      </c>
      <c r="P85" s="7">
        <v>1696.73</v>
      </c>
      <c r="Q85" s="7">
        <v>0</v>
      </c>
      <c r="R85" s="7">
        <v>0</v>
      </c>
      <c r="S85" s="7">
        <v>0</v>
      </c>
      <c r="T85" s="7">
        <v>0</v>
      </c>
      <c r="U85" s="7">
        <v>1400.13</v>
      </c>
      <c r="V85" s="7">
        <v>0</v>
      </c>
      <c r="W85" s="21" t="s">
        <v>44</v>
      </c>
      <c r="X85" s="21"/>
    </row>
    <row r="86" spans="1:24" ht="23.25" customHeight="1">
      <c r="A86" s="22"/>
      <c r="B86" s="16"/>
      <c r="C86" s="17"/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21" t="s">
        <v>45</v>
      </c>
      <c r="X86" s="21"/>
    </row>
    <row r="87" spans="1:24" ht="23.25" customHeight="1">
      <c r="A87" s="22"/>
      <c r="B87" s="16"/>
      <c r="C87" s="17"/>
      <c r="D87" s="7">
        <v>3136.49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3136.49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21" t="s">
        <v>46</v>
      </c>
      <c r="X87" s="21"/>
    </row>
    <row r="88" spans="1:24" ht="23.25" customHeight="1">
      <c r="A88" s="22"/>
      <c r="B88" s="16"/>
      <c r="C88" s="17"/>
      <c r="D88" s="7">
        <f>3263.64+4121.39</f>
        <v>7385.030000000001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1224.51</v>
      </c>
      <c r="Q88" s="7">
        <v>795.72</v>
      </c>
      <c r="R88" s="7">
        <v>795.72</v>
      </c>
      <c r="S88" s="7">
        <v>795.72</v>
      </c>
      <c r="T88" s="7">
        <v>0</v>
      </c>
      <c r="U88" s="7">
        <v>941.02</v>
      </c>
      <c r="V88" s="7">
        <v>3263.64</v>
      </c>
      <c r="W88" s="21" t="s">
        <v>100</v>
      </c>
      <c r="X88" s="21"/>
    </row>
    <row r="89" spans="1:24" ht="36" customHeight="1">
      <c r="A89" s="22"/>
      <c r="B89" s="16"/>
      <c r="C89" s="1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21" t="s">
        <v>48</v>
      </c>
      <c r="X89" s="21"/>
    </row>
    <row r="90" spans="1:24" s="1" customFormat="1" ht="24" customHeight="1">
      <c r="A90" s="8" t="s">
        <v>168</v>
      </c>
      <c r="B90" s="12" t="s">
        <v>92</v>
      </c>
      <c r="C90" s="3" t="s">
        <v>0</v>
      </c>
      <c r="D90" s="10">
        <f aca="true" t="shared" si="2" ref="D90:D109">E90+F90+G90+H90+I90+J90+K90+L90+M90+N90+O90+P90+Q90+R90+S90+T90+U90+V90</f>
        <v>1691.18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f>J91+J92+J93</f>
        <v>1344.13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f>R91+R92+R93</f>
        <v>30.21</v>
      </c>
      <c r="S90" s="10">
        <v>0</v>
      </c>
      <c r="T90" s="10">
        <f>T91+T92+T93</f>
        <v>316.84</v>
      </c>
      <c r="U90" s="10">
        <v>0</v>
      </c>
      <c r="V90" s="10">
        <v>0</v>
      </c>
      <c r="W90" s="16"/>
      <c r="X90" s="16"/>
    </row>
    <row r="91" spans="1:24" ht="24" customHeight="1">
      <c r="A91" s="5"/>
      <c r="B91" s="13" t="s">
        <v>123</v>
      </c>
      <c r="C91" s="4" t="s">
        <v>0</v>
      </c>
      <c r="D91" s="11">
        <f t="shared" si="2"/>
        <v>1344.13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1344.13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0">
        <v>0</v>
      </c>
      <c r="W91" s="16"/>
      <c r="X91" s="16"/>
    </row>
    <row r="92" spans="1:24" ht="24" customHeight="1">
      <c r="A92" s="5"/>
      <c r="B92" s="13" t="s">
        <v>124</v>
      </c>
      <c r="C92" s="4" t="s">
        <v>0</v>
      </c>
      <c r="D92" s="11">
        <f t="shared" si="2"/>
        <v>30.21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30.21</v>
      </c>
      <c r="S92" s="11">
        <v>0</v>
      </c>
      <c r="T92" s="11">
        <v>0</v>
      </c>
      <c r="U92" s="11">
        <v>0</v>
      </c>
      <c r="V92" s="10">
        <v>0</v>
      </c>
      <c r="W92" s="16"/>
      <c r="X92" s="16"/>
    </row>
    <row r="93" spans="1:24" ht="24" customHeight="1">
      <c r="A93" s="5"/>
      <c r="B93" s="13" t="s">
        <v>125</v>
      </c>
      <c r="C93" s="4" t="s">
        <v>0</v>
      </c>
      <c r="D93" s="11">
        <f t="shared" si="2"/>
        <v>316.84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316.84</v>
      </c>
      <c r="U93" s="11">
        <v>0</v>
      </c>
      <c r="V93" s="10">
        <v>0</v>
      </c>
      <c r="W93" s="16"/>
      <c r="X93" s="16"/>
    </row>
    <row r="94" spans="1:24" s="1" customFormat="1" ht="24" customHeight="1">
      <c r="A94" s="8" t="s">
        <v>169</v>
      </c>
      <c r="B94" s="12" t="s">
        <v>94</v>
      </c>
      <c r="C94" s="3" t="s">
        <v>0</v>
      </c>
      <c r="D94" s="10">
        <f t="shared" si="2"/>
        <v>3173.7699999999995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f>J95+J96+J97</f>
        <v>1792.3599999999997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f>R95+R96+R97</f>
        <v>5.05</v>
      </c>
      <c r="S94" s="10">
        <v>0</v>
      </c>
      <c r="T94" s="10">
        <f>T95+T96+T97</f>
        <v>387.14</v>
      </c>
      <c r="U94" s="10">
        <f>U95+U96+U97</f>
        <v>989.22</v>
      </c>
      <c r="V94" s="10">
        <v>0</v>
      </c>
      <c r="W94" s="16"/>
      <c r="X94" s="16"/>
    </row>
    <row r="95" spans="1:24" ht="24" customHeight="1">
      <c r="A95" s="5"/>
      <c r="B95" s="13" t="s">
        <v>123</v>
      </c>
      <c r="C95" s="4" t="s">
        <v>0</v>
      </c>
      <c r="D95" s="11">
        <f t="shared" si="2"/>
        <v>1792.3599999999997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f>3136.49-J91</f>
        <v>1792.3599999999997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0">
        <v>0</v>
      </c>
      <c r="W95" s="16"/>
      <c r="X95" s="16"/>
    </row>
    <row r="96" spans="1:24" ht="24" customHeight="1">
      <c r="A96" s="5"/>
      <c r="B96" s="13" t="s">
        <v>124</v>
      </c>
      <c r="C96" s="4" t="s">
        <v>0</v>
      </c>
      <c r="D96" s="11">
        <f t="shared" si="2"/>
        <v>994.27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5.05</v>
      </c>
      <c r="S96" s="11">
        <v>0</v>
      </c>
      <c r="T96" s="11">
        <v>0</v>
      </c>
      <c r="U96" s="11">
        <v>989.22</v>
      </c>
      <c r="V96" s="10">
        <v>0</v>
      </c>
      <c r="W96" s="16"/>
      <c r="X96" s="16"/>
    </row>
    <row r="97" spans="1:24" ht="24" customHeight="1">
      <c r="A97" s="5"/>
      <c r="B97" s="13" t="s">
        <v>125</v>
      </c>
      <c r="C97" s="4" t="s">
        <v>0</v>
      </c>
      <c r="D97" s="11">
        <f t="shared" si="2"/>
        <v>387.14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387.14</v>
      </c>
      <c r="U97" s="11">
        <v>0</v>
      </c>
      <c r="V97" s="10">
        <v>0</v>
      </c>
      <c r="W97" s="16"/>
      <c r="X97" s="16"/>
    </row>
    <row r="98" spans="1:24" s="1" customFormat="1" ht="24" customHeight="1">
      <c r="A98" s="8" t="s">
        <v>170</v>
      </c>
      <c r="B98" s="12" t="s">
        <v>96</v>
      </c>
      <c r="C98" s="3" t="s">
        <v>0</v>
      </c>
      <c r="D98" s="10">
        <f t="shared" si="2"/>
        <v>7585.130000000001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f aca="true" t="shared" si="3" ref="O98:U98">O99+O100+O101+O102+O103</f>
        <v>140.61</v>
      </c>
      <c r="P98" s="10">
        <f t="shared" si="3"/>
        <v>2913.36</v>
      </c>
      <c r="Q98" s="10">
        <f t="shared" si="3"/>
        <v>795.72</v>
      </c>
      <c r="R98" s="10">
        <f t="shared" si="3"/>
        <v>67.59</v>
      </c>
      <c r="S98" s="10">
        <f t="shared" si="3"/>
        <v>522.71</v>
      </c>
      <c r="T98" s="10">
        <f t="shared" si="3"/>
        <v>374.38</v>
      </c>
      <c r="U98" s="10">
        <f t="shared" si="3"/>
        <v>2770.76</v>
      </c>
      <c r="V98" s="10">
        <v>0</v>
      </c>
      <c r="W98" s="16"/>
      <c r="X98" s="16"/>
    </row>
    <row r="99" spans="1:24" ht="24" customHeight="1">
      <c r="A99" s="5"/>
      <c r="B99" s="13" t="s">
        <v>123</v>
      </c>
      <c r="C99" s="4" t="s">
        <v>0</v>
      </c>
      <c r="D99" s="11">
        <f t="shared" si="2"/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0">
        <v>0</v>
      </c>
      <c r="W99" s="16"/>
      <c r="X99" s="16"/>
    </row>
    <row r="100" spans="1:24" ht="24" customHeight="1">
      <c r="A100" s="5"/>
      <c r="B100" s="13" t="s">
        <v>124</v>
      </c>
      <c r="C100" s="4" t="s">
        <v>0</v>
      </c>
      <c r="D100" s="11">
        <f t="shared" si="2"/>
        <v>2775.2200000000003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795.72</v>
      </c>
      <c r="R100" s="11">
        <v>67.59</v>
      </c>
      <c r="S100" s="11">
        <v>522.71</v>
      </c>
      <c r="T100" s="11">
        <v>0</v>
      </c>
      <c r="U100" s="11">
        <v>1389.2</v>
      </c>
      <c r="V100" s="10">
        <v>0</v>
      </c>
      <c r="W100" s="16"/>
      <c r="X100" s="16"/>
    </row>
    <row r="101" spans="1:24" ht="24" customHeight="1">
      <c r="A101" s="5"/>
      <c r="B101" s="13" t="s">
        <v>125</v>
      </c>
      <c r="C101" s="4" t="s">
        <v>0</v>
      </c>
      <c r="D101" s="11">
        <f t="shared" si="2"/>
        <v>374.38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374.38</v>
      </c>
      <c r="U101" s="11">
        <v>0</v>
      </c>
      <c r="V101" s="10">
        <v>0</v>
      </c>
      <c r="W101" s="16"/>
      <c r="X101" s="16"/>
    </row>
    <row r="102" spans="1:24" ht="24" customHeight="1">
      <c r="A102" s="5"/>
      <c r="B102" s="13" t="s">
        <v>128</v>
      </c>
      <c r="C102" s="4" t="s">
        <v>0</v>
      </c>
      <c r="D102" s="11">
        <f t="shared" si="2"/>
        <v>836.25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140.61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695.64</v>
      </c>
      <c r="V102" s="10">
        <v>0</v>
      </c>
      <c r="W102" s="16"/>
      <c r="X102" s="16"/>
    </row>
    <row r="103" spans="1:24" ht="24" customHeight="1">
      <c r="A103" s="5"/>
      <c r="B103" s="13" t="s">
        <v>127</v>
      </c>
      <c r="C103" s="4" t="s">
        <v>0</v>
      </c>
      <c r="D103" s="11">
        <f t="shared" si="2"/>
        <v>3599.28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2913.36</v>
      </c>
      <c r="Q103" s="11">
        <v>0</v>
      </c>
      <c r="R103" s="11">
        <v>0</v>
      </c>
      <c r="S103" s="11">
        <v>0</v>
      </c>
      <c r="T103" s="11">
        <v>0</v>
      </c>
      <c r="U103" s="11">
        <v>685.92</v>
      </c>
      <c r="V103" s="10">
        <v>0</v>
      </c>
      <c r="W103" s="16"/>
      <c r="X103" s="16"/>
    </row>
    <row r="104" spans="1:24" s="1" customFormat="1" ht="24" customHeight="1">
      <c r="A104" s="8" t="s">
        <v>171</v>
      </c>
      <c r="B104" s="12" t="s">
        <v>98</v>
      </c>
      <c r="C104" s="3" t="s">
        <v>0</v>
      </c>
      <c r="D104" s="10">
        <f t="shared" si="2"/>
        <v>11277.57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K105+K106+K107+K108+K109</f>
        <v>1847.44</v>
      </c>
      <c r="L104" s="10">
        <v>0</v>
      </c>
      <c r="M104" s="10">
        <v>0</v>
      </c>
      <c r="N104" s="10">
        <v>0</v>
      </c>
      <c r="O104" s="10">
        <v>0</v>
      </c>
      <c r="P104" s="10">
        <f>P105+P106+P107+P108+P109</f>
        <v>4330.01</v>
      </c>
      <c r="Q104" s="10">
        <v>0</v>
      </c>
      <c r="R104" s="10">
        <f>R105+R106+R107+R108+R109</f>
        <v>534.57</v>
      </c>
      <c r="S104" s="10">
        <v>0</v>
      </c>
      <c r="T104" s="10">
        <f>T105+T106+T107+T108+T109</f>
        <v>474.39</v>
      </c>
      <c r="U104" s="10">
        <f>U105+U106+U107+U108+U109</f>
        <v>827.52</v>
      </c>
      <c r="V104" s="10">
        <f>V105+V106+V107+V108+V109</f>
        <v>3263.64</v>
      </c>
      <c r="W104" s="16"/>
      <c r="X104" s="16"/>
    </row>
    <row r="105" spans="1:24" ht="24" customHeight="1">
      <c r="A105" s="5"/>
      <c r="B105" s="13" t="s">
        <v>123</v>
      </c>
      <c r="C105" s="4" t="s">
        <v>0</v>
      </c>
      <c r="D105" s="11">
        <f t="shared" si="2"/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6"/>
      <c r="X105" s="16"/>
    </row>
    <row r="106" spans="1:24" ht="24" customHeight="1">
      <c r="A106" s="5"/>
      <c r="B106" s="13" t="s">
        <v>124</v>
      </c>
      <c r="C106" s="4" t="s">
        <v>0</v>
      </c>
      <c r="D106" s="11">
        <f t="shared" si="2"/>
        <v>5370.26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1224.51</v>
      </c>
      <c r="Q106" s="11">
        <v>0</v>
      </c>
      <c r="R106" s="11">
        <v>534.57</v>
      </c>
      <c r="S106" s="11">
        <v>0</v>
      </c>
      <c r="T106" s="11">
        <v>0</v>
      </c>
      <c r="U106" s="11">
        <v>347.54</v>
      </c>
      <c r="V106" s="11">
        <v>3263.64</v>
      </c>
      <c r="W106" s="16"/>
      <c r="X106" s="16"/>
    </row>
    <row r="107" spans="1:24" ht="24" customHeight="1">
      <c r="A107" s="5"/>
      <c r="B107" s="13" t="s">
        <v>125</v>
      </c>
      <c r="C107" s="4" t="s">
        <v>0</v>
      </c>
      <c r="D107" s="11">
        <f t="shared" si="2"/>
        <v>2321.83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1847.44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474.39</v>
      </c>
      <c r="U107" s="11">
        <v>0</v>
      </c>
      <c r="V107" s="11">
        <v>0</v>
      </c>
      <c r="W107" s="16"/>
      <c r="X107" s="16"/>
    </row>
    <row r="108" spans="1:24" ht="24" customHeight="1">
      <c r="A108" s="5"/>
      <c r="B108" s="13" t="s">
        <v>128</v>
      </c>
      <c r="C108" s="4" t="s">
        <v>0</v>
      </c>
      <c r="D108" s="11">
        <f t="shared" si="2"/>
        <v>2083.15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1696.73</v>
      </c>
      <c r="Q108" s="11">
        <v>0</v>
      </c>
      <c r="R108" s="11">
        <v>0</v>
      </c>
      <c r="S108" s="11">
        <v>0</v>
      </c>
      <c r="T108" s="11">
        <v>0</v>
      </c>
      <c r="U108" s="11">
        <v>386.42</v>
      </c>
      <c r="V108" s="11">
        <v>0</v>
      </c>
      <c r="W108" s="16"/>
      <c r="X108" s="16"/>
    </row>
    <row r="109" spans="1:24" ht="24" customHeight="1">
      <c r="A109" s="5"/>
      <c r="B109" s="13" t="s">
        <v>127</v>
      </c>
      <c r="C109" s="4" t="s">
        <v>0</v>
      </c>
      <c r="D109" s="11">
        <f t="shared" si="2"/>
        <v>1502.33</v>
      </c>
      <c r="E109" s="11">
        <v>0</v>
      </c>
      <c r="F109" s="14">
        <v>0</v>
      </c>
      <c r="G109" s="14">
        <v>0</v>
      </c>
      <c r="H109" s="14">
        <v>0</v>
      </c>
      <c r="I109" s="14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1408.77</v>
      </c>
      <c r="Q109" s="11">
        <v>0</v>
      </c>
      <c r="R109" s="11">
        <v>0</v>
      </c>
      <c r="S109" s="11">
        <v>0</v>
      </c>
      <c r="T109" s="11">
        <v>0</v>
      </c>
      <c r="U109" s="11">
        <v>93.56</v>
      </c>
      <c r="V109" s="11">
        <v>0</v>
      </c>
      <c r="W109" s="16"/>
      <c r="X109" s="16"/>
    </row>
    <row r="110" ht="53.25" customHeight="1"/>
    <row r="111" ht="53.25" customHeight="1"/>
    <row r="112" ht="53.25" customHeight="1"/>
    <row r="113" ht="53.25" customHeight="1"/>
    <row r="114" ht="53.25" customHeight="1"/>
    <row r="115" ht="53.25" customHeight="1"/>
    <row r="116" ht="53.25" customHeight="1"/>
    <row r="117" ht="53.25" customHeight="1"/>
    <row r="118" ht="53.25" customHeight="1"/>
    <row r="119" ht="53.25" customHeight="1"/>
    <row r="120" ht="53.25" customHeight="1"/>
    <row r="121" ht="53.25" customHeight="1"/>
    <row r="122" ht="53.25" customHeight="1"/>
    <row r="123" ht="53.25" customHeight="1"/>
    <row r="124" ht="53.25" customHeight="1"/>
    <row r="125" ht="53.25" customHeight="1"/>
    <row r="126" ht="53.25" customHeight="1"/>
    <row r="127" ht="53.25" customHeight="1"/>
    <row r="128" ht="53.25" customHeight="1"/>
    <row r="129" ht="53.25" customHeight="1"/>
    <row r="130" ht="53.25" customHeight="1"/>
    <row r="131" ht="53.25" customHeight="1"/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204" ht="53.25" customHeight="1"/>
  </sheetData>
  <sheetProtection/>
  <mergeCells count="206">
    <mergeCell ref="U9:U15"/>
    <mergeCell ref="U21:U22"/>
    <mergeCell ref="U66:U67"/>
    <mergeCell ref="U68:U69"/>
    <mergeCell ref="T9:T15"/>
    <mergeCell ref="T21:T22"/>
    <mergeCell ref="T66:T67"/>
    <mergeCell ref="T68:T69"/>
    <mergeCell ref="R9:R15"/>
    <mergeCell ref="R21:R22"/>
    <mergeCell ref="R66:R67"/>
    <mergeCell ref="R68:R69"/>
    <mergeCell ref="S9:S15"/>
    <mergeCell ref="S21:S22"/>
    <mergeCell ref="S66:S67"/>
    <mergeCell ref="S68:S69"/>
    <mergeCell ref="P9:P15"/>
    <mergeCell ref="P21:P22"/>
    <mergeCell ref="P66:P67"/>
    <mergeCell ref="P68:P69"/>
    <mergeCell ref="Q9:Q15"/>
    <mergeCell ref="Q21:Q22"/>
    <mergeCell ref="Q66:Q67"/>
    <mergeCell ref="Q68:Q69"/>
    <mergeCell ref="N9:N15"/>
    <mergeCell ref="N21:N22"/>
    <mergeCell ref="N66:N67"/>
    <mergeCell ref="N68:N69"/>
    <mergeCell ref="O9:O15"/>
    <mergeCell ref="O21:O22"/>
    <mergeCell ref="O66:O67"/>
    <mergeCell ref="O68:O69"/>
    <mergeCell ref="L9:L15"/>
    <mergeCell ref="L21:L22"/>
    <mergeCell ref="L66:L67"/>
    <mergeCell ref="L68:L69"/>
    <mergeCell ref="M9:M15"/>
    <mergeCell ref="M21:M22"/>
    <mergeCell ref="M66:M67"/>
    <mergeCell ref="M68:M69"/>
    <mergeCell ref="I66:I67"/>
    <mergeCell ref="G68:G69"/>
    <mergeCell ref="H68:H69"/>
    <mergeCell ref="I68:I69"/>
    <mergeCell ref="G9:G15"/>
    <mergeCell ref="H9:H15"/>
    <mergeCell ref="I9:I15"/>
    <mergeCell ref="G21:G22"/>
    <mergeCell ref="H21:H22"/>
    <mergeCell ref="I21:I22"/>
    <mergeCell ref="E9:E15"/>
    <mergeCell ref="E21:E22"/>
    <mergeCell ref="E66:E67"/>
    <mergeCell ref="E68:E69"/>
    <mergeCell ref="F9:F15"/>
    <mergeCell ref="F21:F22"/>
    <mergeCell ref="F66:F67"/>
    <mergeCell ref="F68:F69"/>
    <mergeCell ref="A1:X2"/>
    <mergeCell ref="A3:V3"/>
    <mergeCell ref="W3:X5"/>
    <mergeCell ref="A4:A5"/>
    <mergeCell ref="B4:B5"/>
    <mergeCell ref="C4:C5"/>
    <mergeCell ref="D4:V4"/>
    <mergeCell ref="E5:V5"/>
    <mergeCell ref="W6:X6"/>
    <mergeCell ref="W7:X7"/>
    <mergeCell ref="W8:X8"/>
    <mergeCell ref="A9:A15"/>
    <mergeCell ref="B9:B15"/>
    <mergeCell ref="C9:C15"/>
    <mergeCell ref="D9:D15"/>
    <mergeCell ref="V9:V15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A21:A22"/>
    <mergeCell ref="B21:B22"/>
    <mergeCell ref="C21:C22"/>
    <mergeCell ref="D21:D22"/>
    <mergeCell ref="V21:V22"/>
    <mergeCell ref="W21:X21"/>
    <mergeCell ref="W22:X22"/>
    <mergeCell ref="A23:A36"/>
    <mergeCell ref="B23:B36"/>
    <mergeCell ref="C23:C36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A66:A67"/>
    <mergeCell ref="B66:B67"/>
    <mergeCell ref="C66:C67"/>
    <mergeCell ref="D66:D67"/>
    <mergeCell ref="V66:V67"/>
    <mergeCell ref="W66:X66"/>
    <mergeCell ref="W67:X67"/>
    <mergeCell ref="G66:G67"/>
    <mergeCell ref="H66:H67"/>
    <mergeCell ref="A68:A69"/>
    <mergeCell ref="B68:B69"/>
    <mergeCell ref="C68:C69"/>
    <mergeCell ref="D68:D69"/>
    <mergeCell ref="V68:V69"/>
    <mergeCell ref="W68:X68"/>
    <mergeCell ref="W69:X69"/>
    <mergeCell ref="W70:X70"/>
    <mergeCell ref="W71:X71"/>
    <mergeCell ref="W72:X72"/>
    <mergeCell ref="W73:X73"/>
    <mergeCell ref="W74:X74"/>
    <mergeCell ref="W75:X75"/>
    <mergeCell ref="A76:A89"/>
    <mergeCell ref="B76:B89"/>
    <mergeCell ref="C76:C89"/>
    <mergeCell ref="W76:X76"/>
    <mergeCell ref="W77:X77"/>
    <mergeCell ref="W78:X78"/>
    <mergeCell ref="W79:X79"/>
    <mergeCell ref="W80:X80"/>
    <mergeCell ref="W87:X87"/>
    <mergeCell ref="W88:X88"/>
    <mergeCell ref="W89:X89"/>
    <mergeCell ref="W81:X81"/>
    <mergeCell ref="W82:X82"/>
    <mergeCell ref="W83:X83"/>
    <mergeCell ref="W84:X84"/>
    <mergeCell ref="W85:X85"/>
    <mergeCell ref="W86:X86"/>
    <mergeCell ref="J9:J15"/>
    <mergeCell ref="J21:J22"/>
    <mergeCell ref="J66:J67"/>
    <mergeCell ref="J68:J69"/>
    <mergeCell ref="K9:K15"/>
    <mergeCell ref="K21:K22"/>
    <mergeCell ref="K66:K67"/>
    <mergeCell ref="K68:K69"/>
    <mergeCell ref="W90:X90"/>
    <mergeCell ref="W91:X91"/>
    <mergeCell ref="W92:X92"/>
    <mergeCell ref="W93:X93"/>
    <mergeCell ref="W94:X94"/>
    <mergeCell ref="W95:X95"/>
    <mergeCell ref="W96:X96"/>
    <mergeCell ref="W97:X97"/>
    <mergeCell ref="W98:X98"/>
    <mergeCell ref="W99:X99"/>
    <mergeCell ref="W100:X100"/>
    <mergeCell ref="W101:X101"/>
    <mergeCell ref="W108:X108"/>
    <mergeCell ref="W109:X109"/>
    <mergeCell ref="W102:X102"/>
    <mergeCell ref="W103:X103"/>
    <mergeCell ref="W104:X104"/>
    <mergeCell ref="W105:X105"/>
    <mergeCell ref="W106:X106"/>
    <mergeCell ref="W107:X10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2017-12-21T13:06:21Z</cp:lastPrinted>
  <dcterms:created xsi:type="dcterms:W3CDTF">2014-09-29T07:47:19Z</dcterms:created>
  <dcterms:modified xsi:type="dcterms:W3CDTF">2019-02-08T07:16:03Z</dcterms:modified>
  <cp:category/>
  <cp:version/>
  <cp:contentType/>
  <cp:contentStatus/>
</cp:coreProperties>
</file>