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8" windowWidth="15480" windowHeight="7008" activeTab="0"/>
  </bookViews>
  <sheets>
    <sheet name="2.9 (2)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Виталий&amp;Ирина</author>
    <author>Горобец Ирина Александровна</author>
  </authors>
  <commentList>
    <comment ref="B20" authorId="0">
      <text>
        <r>
          <rPr>
            <sz val="9"/>
            <rFont val="Tahoma"/>
            <family val="2"/>
          </rPr>
          <t>План</t>
        </r>
      </text>
    </comment>
    <comment ref="D20" authorId="1">
      <text>
        <r>
          <rPr>
            <sz val="10"/>
            <rFont val="Tahoma"/>
            <family val="2"/>
          </rPr>
          <t>2023-2027 гг</t>
        </r>
      </text>
    </comment>
    <comment ref="D21" authorId="1">
      <text>
        <r>
          <rPr>
            <sz val="10"/>
            <rFont val="Tahoma"/>
            <family val="2"/>
          </rPr>
          <t xml:space="preserve">2023 год
</t>
        </r>
      </text>
    </comment>
    <comment ref="B71" authorId="0">
      <text>
        <r>
          <rPr>
            <sz val="9"/>
            <rFont val="Tahoma"/>
            <family val="2"/>
          </rPr>
          <t>Профинансировано</t>
        </r>
      </text>
    </comment>
  </commentList>
</comments>
</file>

<file path=xl/sharedStrings.xml><?xml version="1.0" encoding="utf-8"?>
<sst xmlns="http://schemas.openxmlformats.org/spreadsheetml/2006/main" count="810" uniqueCount="220">
  <si>
    <t>Форма 2.9 Информация об инвестиционных программах регулируемой организации &lt;1&gt;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</si>
  <si>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</si>
  <si>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</si>
  <si>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</si>
  <si>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</si>
  <si>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</si>
  <si>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</si>
  <si>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Инвестиционная программа в целом</t>
  </si>
  <si>
    <t>Мероприятие &lt;2&gt;</t>
  </si>
  <si>
    <t>Наименование инвестиционной программы/мероприятия</t>
  </si>
  <si>
    <t>x</t>
  </si>
  <si>
    <t>Дата утверждения инвестиционной программы</t>
  </si>
  <si>
    <t>Дата утверждения инвестиционной программы указывается в виде "ДД.ММ.ГГГГ".</t>
  </si>
  <si>
    <t>Дата изменения инвестиционной программы</t>
  </si>
  <si>
    <t>Дата изменения инвестиционной программы указывается (в случае наличия изменения) в виде "ДД.ММ.ГГГГ".</t>
  </si>
  <si>
    <t>Цель инвестиционной программы</t>
  </si>
  <si>
    <t>Цель инвестиционной программы определяется из перечня:</t>
  </si>
  <si>
    <t>- Автоматизация (с уменьшением штата);</t>
  </si>
  <si>
    <t>- Уменьшение удельных затрат (повышение коэффициента полезного действия);</t>
  </si>
  <si>
    <t>- Уменьшение издержек на производство;</t>
  </si>
  <si>
    <t>- Снижение аварийности;</t>
  </si>
  <si>
    <t>- Прочее</t>
  </si>
  <si>
    <t>Возможен выбор нескольких пунктов.</t>
  </si>
  <si>
    <t>Наименование уполномоченного органа, утвердившего программу</t>
  </si>
  <si>
    <t>Указывается уполномоченный в соответствии с законодательством Российской Федерации орган власти, утвердивший инвестиционную программу.</t>
  </si>
  <si>
    <t>Наименование органа местного самоуправления, согласовавшего инвестиционную программу</t>
  </si>
  <si>
    <t>Срок начала реализации инвестиционной программы/мероприятия</t>
  </si>
  <si>
    <t>Срок начала реализации инвестиционной программы/мероприятия указывается в виде "ДД.ММ.ГГГГ".</t>
  </si>
  <si>
    <t>Срок окончания реализации инвестиционной программы/мероприятия</t>
  </si>
  <si>
    <t>Срок окончания реализации инвестиционной программы/мероприятия указывается в виде "ДД.ММ.ГГГГ".</t>
  </si>
  <si>
    <t>Потребность в финансовых средствах, необходимых для реализации инвестиционной программы, в том числе с разбивкой по годам, мероприятиям и источникам финансирования инвестиционной программы:</t>
  </si>
  <si>
    <t>тыс. руб.</t>
  </si>
  <si>
    <t>Указывается суммарная потребность в финансовых средствах, необходимых для реализации инвестиционной программы, по всем источникам финансирования.</t>
  </si>
  <si>
    <t>В случае реализации инвестиционной программы/мероприятия в течение нескольких лет информация по каждому году указывается в отдельных строках.</t>
  </si>
  <si>
    <t>8,1,1</t>
  </si>
  <si>
    <t>- источник финансирования</t>
  </si>
  <si>
    <t>Вид источника финансирования определяется из перечня:</t>
  </si>
  <si>
    <t>- Кредиты банков;</t>
  </si>
  <si>
    <t>- Кредиты иностранных банков;</t>
  </si>
  <si>
    <t>- Заемные средства других организаций;</t>
  </si>
  <si>
    <t>- Федеральный бюджет;</t>
  </si>
  <si>
    <t>- Бюджет субъекта Российской Федерации;</t>
  </si>
  <si>
    <t>- Бюджет муниципального образования;</t>
  </si>
  <si>
    <t>- Средства внебюджетных фондов;</t>
  </si>
  <si>
    <t>- Прибыль, направленная на инвестиции;</t>
  </si>
  <si>
    <t>- Амортизация;</t>
  </si>
  <si>
    <t>- Инвестиционная надбавка к тарифу;</t>
  </si>
  <si>
    <t>- Плата за подключение (технологическое присоединение);</t>
  </si>
  <si>
    <t>- Прочие средства.</t>
  </si>
  <si>
    <t>В случае наличия нескольких источников финансирования информация по каждому из них указывается в отдельных строках.</t>
  </si>
  <si>
    <t>Целевые показатели инвестиционной программы</t>
  </si>
  <si>
    <t>- срок окупаемости</t>
  </si>
  <si>
    <t>9,1,1</t>
  </si>
  <si>
    <t>- факт</t>
  </si>
  <si>
    <t>лет</t>
  </si>
  <si>
    <t>9,1,2</t>
  </si>
  <si>
    <t>- план</t>
  </si>
  <si>
    <t>- перебои в снабжении потребителей</t>
  </si>
  <si>
    <t>9,2,1</t>
  </si>
  <si>
    <t>час./чел.</t>
  </si>
  <si>
    <t>Указывается фактическое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</si>
  <si>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9,2,2</t>
  </si>
  <si>
    <t>Указывается плановое значение отношения суммы произведений продолжительности отключений и количества пострадавших потребителей от каждого из этих отключений к количеству потребителей, проживающих в домах, в которых проходили отключения в отчетном периоде.</t>
  </si>
  <si>
    <t>- продолжительность (бесперебойность) поставки товаров и услуг</t>
  </si>
  <si>
    <t>9,3,1</t>
  </si>
  <si>
    <t>час./день</t>
  </si>
  <si>
    <t>Указывается фактическое значение отношения количества часов предоставления услуг к количеству календарных дней в отчетном периоде.</t>
  </si>
  <si>
    <t>9,3,2</t>
  </si>
  <si>
    <t>Указывается плановое значение отношения количества часов предоставления услуг к количеству календарных дней в отчетном периоде.</t>
  </si>
  <si>
    <t>- доля потерь и неучтенного потребления</t>
  </si>
  <si>
    <t>%</t>
  </si>
  <si>
    <t>9,4,1</t>
  </si>
  <si>
    <t>Указывается фактическое значение доли потерь и неучтенного потребления воды в общем объеме воды, поданной в водопроводную сеть в отчетном периоде.</t>
  </si>
  <si>
    <t>9,4,2</t>
  </si>
  <si>
    <t>Указывается плановое значение доли потерь и неучтенного потребления воды в общем объеме воды, поданной в водопроводную сеть в отчетном периоде.</t>
  </si>
  <si>
    <t>- обеспеченность потребления товаров и услуг приборами учета</t>
  </si>
  <si>
    <t>9,5,1</t>
  </si>
  <si>
    <t>9,5,2</t>
  </si>
  <si>
    <t>- численность населения, получающего услуги данной организации</t>
  </si>
  <si>
    <t>чел.</t>
  </si>
  <si>
    <t>9,6,1</t>
  </si>
  <si>
    <t>Указывается фактическое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</si>
  <si>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9,6,2</t>
  </si>
  <si>
    <t>Указывается плановое значение численности населения, проживающего в многоквартирных и жилых домах, подключенных к системе холодного водоснабжения в отчетном периоде.</t>
  </si>
  <si>
    <t>- удельное водопотребление</t>
  </si>
  <si>
    <t>куб. м/чел.</t>
  </si>
  <si>
    <t>9,7,1</t>
  </si>
  <si>
    <t>Указывается фактическое значение объема потребления воды в расчете на одного человека, получающего услуги организации в отчетном периоде.</t>
  </si>
  <si>
    <t>9,7,2</t>
  </si>
  <si>
    <t>Указывается плановое значение объема потребления воды в расчете на одного человека, получающего услуги организации в отчетном периоде.</t>
  </si>
  <si>
    <t>- расход электроэнергии на поставку воды</t>
  </si>
  <si>
    <t>9,8,1</t>
  </si>
  <si>
    <t>кВт·ч/куб. м</t>
  </si>
  <si>
    <t>Указывается фактическое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</si>
  <si>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9,8,2</t>
  </si>
  <si>
    <t>Указывается плановое значение отношения расходов электроэнергии на производство/транспортировку воды к объему производства/транспортировки воды в отчетном периоде.</t>
  </si>
  <si>
    <t>- количество аварий</t>
  </si>
  <si>
    <t>9,9,1</t>
  </si>
  <si>
    <t>ед./км</t>
  </si>
  <si>
    <t>Указывается фактическое значение отношения количества аварий на системах коммунальной инфраструктуры к протяженности сетей в отчетном периоде.</t>
  </si>
  <si>
    <t>9,9,2</t>
  </si>
  <si>
    <t>Указывается плановое значение отношения количества аварий на системах коммунальной инфраструктуры к протяженности сетей в отчетном периоде.</t>
  </si>
  <si>
    <t>- производительность труда</t>
  </si>
  <si>
    <t>тыс. руб./чел.</t>
  </si>
  <si>
    <t>В случае наличия дополнительных целевых показателей инвестиционной программы информация по ним указывается в отдельных строках.</t>
  </si>
  <si>
    <t>9,10,1</t>
  </si>
  <si>
    <t>Указывается фактическое значение отношение фонда оплаты труда к численности всех рабочих основного вида деятельности организации.</t>
  </si>
  <si>
    <t>В число рабочих основного вида деятельности включаются рабочие, занятые на производственных процессах по подъему, очистке и транспортировке воды.</t>
  </si>
  <si>
    <t>9,10,2</t>
  </si>
  <si>
    <t>Указывается плановое значение отношение фонда оплаты труда к численности всех рабочих основного вида деятельности организации.</t>
  </si>
  <si>
    <t>Использование инвестиционных средств за отчетный период</t>
  </si>
  <si>
    <t>Использовано инвестиционных средств всего в отчетном периоде, в том числе:</t>
  </si>
  <si>
    <t>Указывается сумма использованных инвестиционных средства по всем источникам финансирования в отчетном периоде.</t>
  </si>
  <si>
    <t>10,1,1</t>
  </si>
  <si>
    <t>- I квартал</t>
  </si>
  <si>
    <t>Указывается сумма использованных инвестиционных средств в I квартале отчетного периода по всем источникам финансирования.</t>
  </si>
  <si>
    <t>10,1,2</t>
  </si>
  <si>
    <t>- II квартал</t>
  </si>
  <si>
    <t>Указывается сумма использованных инвестиционных средств в II квартале отчетного периода по всем источникам финансирования.</t>
  </si>
  <si>
    <t>10,1,3</t>
  </si>
  <si>
    <t>- III квартал</t>
  </si>
  <si>
    <t>Указывается сумма использованных инвестиционных средств в III квартале отчетного периода по всем источникам финансирования.</t>
  </si>
  <si>
    <t>10,1,4</t>
  </si>
  <si>
    <t>- IV квартал</t>
  </si>
  <si>
    <t>Указывается сумма использованных инвестиционных средств в IV квартале отчетного периода по всем источникам финансирования.</t>
  </si>
  <si>
    <t>Источник финансирования</t>
  </si>
  <si>
    <t>Прочие средства.</t>
  </si>
  <si>
    <t>10,2,1</t>
  </si>
  <si>
    <t>10,2,2</t>
  </si>
  <si>
    <t>10,2,3</t>
  </si>
  <si>
    <t>10,2,4</t>
  </si>
  <si>
    <t>1. Повышение надежности работы систем холодного (питьевого) водоснабжения в соответствии с нормативными требованиями. ". 2.Обеспечение инженерными коммуникациями новых строительных площадок, в соответствии с генеральным планом развития муниципального образования. 3.Увеличение производственных мощностей и пропускной способности сетей холодного (питьевого) водоснабжения. 4. Обеспечение доступности для внешних потребителей услуг.  5. Улучшение качества воды по содержанию железа и микробиологическим показателям.</t>
  </si>
  <si>
    <t>Администрация городского округа Домодедово</t>
  </si>
  <si>
    <t>амортизационные отчисления</t>
  </si>
  <si>
    <t>прибыль</t>
  </si>
  <si>
    <t>собственные средства</t>
  </si>
  <si>
    <t>плата за протяженность сетей</t>
  </si>
  <si>
    <r>
      <t xml:space="preserve">Год реализации инвестиционной программы/мероприятия должен содержаться в сроке реализации инвестиционной программы, определенном в </t>
    </r>
    <r>
      <rPr>
        <sz val="10"/>
        <color indexed="12"/>
        <rFont val="Times New Roman"/>
        <family val="1"/>
      </rPr>
      <t>пунктах 6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2"/>
        <rFont val="Times New Roman"/>
        <family val="1"/>
      </rPr>
      <t>7</t>
    </r>
    <r>
      <rPr>
        <sz val="10"/>
        <color indexed="8"/>
        <rFont val="Times New Roman"/>
        <family val="1"/>
      </rPr>
      <t xml:space="preserve"> данной формы.</t>
    </r>
  </si>
  <si>
    <t>Министерство энергетики Московской области</t>
  </si>
  <si>
    <t>Инвестиционная программа МУП "Домодедовский водоканал" осуществляющего деятельность в сфере водоснабжения на территории городского округа Домодедово Московской области, на 2023-2027 годы.</t>
  </si>
  <si>
    <t>01.01.2023 г.</t>
  </si>
  <si>
    <t>31.12.2027 г.</t>
  </si>
  <si>
    <t>2023 год реализации инвестиционной программы/мероприятия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</si>
  <si>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Красное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</si>
  <si>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 ул. 1 Коммунистическая д.18/4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</si>
  <si>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Северный, ул. 2-я Коммунистическая, д.19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</si>
  <si>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1-я Южная, д.17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</si>
  <si>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с. Домодедово,  ул. Полевая, д.8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</si>
  <si>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Курнакова, д.20А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</si>
  <si>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Успенская, д.58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</si>
  <si>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Павловское, ул. Павловская, д.16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</si>
  <si>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Красная, д.23А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</si>
  <si>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д. Авдотьино, ул. Вишневая, д.6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</si>
  <si>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Рощинская, д.18б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</si>
  <si>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Новая, д.9а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</si>
  <si>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Востряково, ул. Ледовская, уч.31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</si>
  <si>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ГПЗ "Константиново", ул. Центральная, зу 7а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</si>
  <si>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Западный, ул. Цветочная, з/у 37</t>
  </si>
  <si>
    <t>Строительство сетей водоснабжения от точки подключения объекта капитального строительства до точки подключения водопроводных сетей к централизованной системе холодного водоснабжения г. Домодедово, мкр. Центральный, ул. Станционная</t>
  </si>
  <si>
    <t>Реконструкция водопроводной сети ø600 мм г.о. Домодедово,  ул. Станционная 20-22</t>
  </si>
  <si>
    <t>Реконструкция водопроводной сети ø100 мм и ø150 мм г.о. Домодедово, мкр. Белые Столбы, ул.Победы д.20-32</t>
  </si>
  <si>
    <t xml:space="preserve">Реконструкция водопроводной сети ø 150 мм г.о. Домодедово, д. Чурилково от водонапорной башни до д.10 </t>
  </si>
  <si>
    <t>Реконструкция водопроводной сети ø 150 мм г.о. Домодедово, д. Чурилково от д.10 до д.7г</t>
  </si>
  <si>
    <t>Реконструкция водопроводной сети ø150 мм, L= 250 п.м г.о. Домодедово, ул. Краснодарская от 1в10 до 2в10</t>
  </si>
  <si>
    <t>Реконструкция водопроводной сети ø200 мм г.о. Домодедово, ул. Краснодарская</t>
  </si>
  <si>
    <t>Реконструкция водопроводной сети ø100 мм с. Вельяминово, ул. Школьная от д. №38 до д/с №25</t>
  </si>
  <si>
    <t xml:space="preserve">Реконструкция водопроводной сети ø 150 мм г.о. Домодедово, д. Чурилково от д.7г до 8 </t>
  </si>
  <si>
    <t>Реконструкция водопроводной сети ø125 мм д. Павловское, ул. Вокзальная, от скв.№37 до ул. Павловская д.84</t>
  </si>
  <si>
    <t>Реконструкция водопроводной сети ø100 мм г.о. Домодедово, д. Гальчино, бульвар 60 лет СССР от д.7 до д.1</t>
  </si>
  <si>
    <t>Реконструкция водопроводной сети ø40 мм, ø80 мм г.о. Домодедово, мкр. Белые Столбы, ул. Нахимова от д.1 до д. 19</t>
  </si>
  <si>
    <t>Реконструкция водопроводной сети ø 400 мм г.о. Домодедово, Колычевская скважина №4 - №2</t>
  </si>
  <si>
    <t>Реконструкция водопроводной сети ø 400 мм г.о. Домодедово, Колычевская скважина №2 - №8</t>
  </si>
  <si>
    <t>Реконструкция электроснабжения ВНС 3-го подъема №1 г.Домодедово ул.Гагарина д.50а</t>
  </si>
  <si>
    <t>Реконструкция электроснабжения ВНС 3-го подъема №3 г.Домодедово ул.Каширское шоссе д.53а</t>
  </si>
  <si>
    <t>Реконструкция электроснабжения ВНС 3-го подъема №14 г.Домодедово ул.Подольский проезд д.12</t>
  </si>
  <si>
    <t>Реконструкция электроснабжения ВНС 3-го подъема №6 г.Домодедово ул.Каширское шоссе д.63</t>
  </si>
  <si>
    <t>Реконструкция электроснабжения ВНС 3-го подъема №5 г.Домодедово ул.Каширское шоссе д.65</t>
  </si>
  <si>
    <t>Реконструкция электроснабжения ВНС 3-го подъема №12 г.Домодедово ул.Подольский проезд д.14</t>
  </si>
  <si>
    <t>Реконструкция электроснабжения ВНС 3-го подъема №22 г.Домодедово ул.Текстильщиков д.27</t>
  </si>
  <si>
    <t>Реконструкция электроснабжения ВНС 3-го подъема №7 г.Домодедово ул.Каширское шоссе д.38а</t>
  </si>
  <si>
    <t>Реконструкция электроснабжения скважина №55 г.о. Домодедово, мкр. Белые Столбы, ул.Отрадная, 2а</t>
  </si>
  <si>
    <t>Реконструкция электроснабжения скважина №114 г.о Домодедово, д.Шишкино, д. 49б</t>
  </si>
  <si>
    <t>Реконструкция электроснабжения скважина №127 г.о. Домодедово, с. Ильинское, стр. 56</t>
  </si>
  <si>
    <t>Установка расходомера Скважина №56 г.о. Домодедово, мкр.Белые Столбы, ул.Павлова, д.23</t>
  </si>
  <si>
    <t>Установка расходомера Скважина №75  г.о. Домодедово, д.Одинцово, д.1</t>
  </si>
  <si>
    <t>Установка расходомера Скважина №123  г.о. Домодедово, д. Повадино, стр. 15а</t>
  </si>
  <si>
    <t xml:space="preserve">Установка расходомера Скважина №124 г.о. Домодедово, д.Голубино, возле р. Северка </t>
  </si>
  <si>
    <t>Установка расходомера Скважина №21 г.о. Домодедово,  ул. Триумфальная,
 д.4 стр.1</t>
  </si>
  <si>
    <t>Установка расходомера скавжина №22 ВЗУ №5 г.о. Домодедово, ул. Станционная, 22а</t>
  </si>
  <si>
    <t>Установка расходомера скавжина №23 ВЗУ №5 г.о. Домодедово, ул. Станционная, 22а</t>
  </si>
  <si>
    <t>Установка расходомера скавжина №55 г.о. Домодедово, мкр. Белые Столбы, ул.Отрадная, 2а</t>
  </si>
  <si>
    <t>Установка расходомера ВЗУ №23 г.о. Домодедово, д. Гальчино</t>
  </si>
  <si>
    <t>Установка расходомера скавжина №108 г.о. Домодедово, д. Жеребятьево, стр. 2</t>
  </si>
  <si>
    <t xml:space="preserve">Установка расходомера скавжина №115 г.о. Домодедово, мкр. Барыбино, ул. Агрохимиков </t>
  </si>
  <si>
    <t xml:space="preserve">Установка расходомера скавжина №116 г.о. Домодедово, мкр. Барыбино, ул. Агрохимиков </t>
  </si>
  <si>
    <t>Установка расходомера скавжина №33 г.о. Домодедово, мкр. Востряково, ул. Заборье</t>
  </si>
  <si>
    <t>Установка расходомера скавжина №34 г.о. Домодедово, мкр. Востряково, ул. Заборье</t>
  </si>
  <si>
    <t>Установка расходомера ВЗУ №7 г.о. Домодедово, д. Судаково, д. 1 (д/о Лесное)</t>
  </si>
  <si>
    <t>Установка расходомера ВЗУ №11 г.о. Домодедово, с. Житнево, ул.Новая, 18</t>
  </si>
  <si>
    <t>Установка расходомера ВЗУ №15 г.о. Домодедово, мкр. Авиационный, ул. Королева, 3, стр.1</t>
  </si>
  <si>
    <t>Установка расходомера скавжина №92 г.о. Домодедово, мкр. Авиационный</t>
  </si>
  <si>
    <t>Установка расходомера скавжина №78 г.о. Домодедово, с. Лобаново</t>
  </si>
  <si>
    <t>Установка расходомера скавжина №79 г.о. Домодедово, с. Лобаново</t>
  </si>
  <si>
    <t>Установка расходомера ВЗУ №10 г.о. Домодедово, мкр. Белые Столбы, ул. Парковая, 9а</t>
  </si>
  <si>
    <t xml:space="preserve">Установка расходомера ВЗУ №12 г.о. Домодедово, мкр.Белые Столбы, п.Шахово, ул. Гвардейская </t>
  </si>
  <si>
    <t>Установка расходомера скавжина №72 г.о. Домодедово, мкр.Белые Столбы, п.Шахово</t>
  </si>
  <si>
    <t>Установка расходомера скавжина №73 г.о. Домодедово, мкр.Белые Столбы, п.Шахово</t>
  </si>
  <si>
    <t>Установка расходомера скавжина №74 г.о. Домодедово, мкр.Белые Столбы, п.Шахово</t>
  </si>
  <si>
    <t>Комплекс работ по устройству систем охранного видеонаблюдения ВЗУ №6 г.о. Домодедово, ул. Станционная, 22</t>
  </si>
  <si>
    <t>Комплекс работ по устройству систем охранного видеонаблюдения ВЗУ №15 г.о. Домодедово, мкр. Авиационный, ул. Королева, 3, стр.1</t>
  </si>
  <si>
    <t>Комплекс работ по устройству систем охранного видеонаблюдения ВЗУ №16 г.о. Домодедово, с. Растуново</t>
  </si>
  <si>
    <t xml:space="preserve">Комплекс работ по устройству систем охранного видеонаблюдения ВЗУ №10 г. Домодедово, мкр. Белые Столбы, ул. Парковая, 9а  </t>
  </si>
  <si>
    <t xml:space="preserve">Комплекс работ по устройству систем охранного видеонаблюдения ВЗУ №14 г. Домодедово, мкр. Востряково, ул. Энтузиастов </t>
  </si>
  <si>
    <t>Установка станции умягчения воды Скважина №105  г.о. Домодедово, д. Новосъяново, ул. Речная стр. 1</t>
  </si>
  <si>
    <t>Установка станции умягчения воды Скважина №40 г.о. Домодедово, с.Домодедово</t>
  </si>
  <si>
    <t>Установка станции умягчения воды Скважина №104 г.о. Домодедово, с.Старосъяново</t>
  </si>
  <si>
    <t>Установка станции очистки воды Скважина №41, 42 г.о. Домодедово, с. Ям</t>
  </si>
  <si>
    <t>Установка станции очистки воды Скважина №103 г.о. Домодедово, д.Шестово</t>
  </si>
  <si>
    <t>Установка станции умягчения воды ВЗУ №9 г.о. Домодедово, в/ч Ям</t>
  </si>
  <si>
    <t>Установка станции умягчения воды ВЗУ г. о. Домодедово, д. Павловское, ул. Вокзальная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</si>
</sst>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#,##0_ ;[Red]\-#,##0\ "/>
    <numFmt numFmtId="180" formatCode="#,##0.0000"/>
    <numFmt numFmtId="181" formatCode="0.0"/>
    <numFmt numFmtId="182" formatCode="0.0%"/>
    <numFmt numFmtId="183" formatCode="#,##0.0"/>
    <numFmt numFmtId="184" formatCode="0.00;[Red]\-0.00"/>
    <numFmt numFmtId="185" formatCode="#,##0.0_ ;[Red]\-#,##0.0\ 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000000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$&quot;#,##0_);[Red]\(&quot;$&quot;#,##0\)"/>
    <numFmt numFmtId="197" formatCode="_-* #,##0.00[$€-1]_-;\-* #,##0.00[$€-1]_-;_-* &quot;-&quot;??[$€-1]_-"/>
    <numFmt numFmtId="198" formatCode="#,##0.00_р_."/>
    <numFmt numFmtId="199" formatCode="#,##0.0_р_.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u val="single"/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>
      <alignment/>
      <protection/>
    </xf>
    <xf numFmtId="197" fontId="7" fillId="0" borderId="0">
      <alignment/>
      <protection/>
    </xf>
    <xf numFmtId="0" fontId="7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7" fillId="2" borderId="1" applyNumberFormat="0" applyAlignment="0">
      <protection/>
    </xf>
    <xf numFmtId="0" fontId="15" fillId="0" borderId="1" applyNumberFormat="0" applyAlignment="0">
      <protection locked="0"/>
    </xf>
    <xf numFmtId="0" fontId="15" fillId="0" borderId="1" applyNumberFormat="0" applyAlignment="0">
      <protection locked="0"/>
    </xf>
    <xf numFmtId="196" fontId="8" fillId="0" borderId="0" applyFont="0" applyFill="0" applyBorder="0" applyAlignment="0" applyProtection="0"/>
    <xf numFmtId="0" fontId="13" fillId="0" borderId="0" applyFill="0" applyBorder="0" applyProtection="0">
      <alignment vertical="center"/>
    </xf>
    <xf numFmtId="0" fontId="15" fillId="3" borderId="1" applyAlignment="0">
      <protection/>
    </xf>
    <xf numFmtId="0" fontId="28" fillId="3" borderId="1" applyNumberFormat="0" applyAlignment="0">
      <protection/>
    </xf>
    <xf numFmtId="0" fontId="14" fillId="0" borderId="0" applyNumberFormat="0" applyFill="0" applyBorder="0" applyAlignment="0" applyProtection="0"/>
    <xf numFmtId="0" fontId="15" fillId="4" borderId="1" applyNumberFormat="0" applyAlignment="0">
      <protection/>
    </xf>
    <xf numFmtId="0" fontId="15" fillId="5" borderId="1" applyNumberFormat="0" applyAlignment="0">
      <protection/>
    </xf>
    <xf numFmtId="0" fontId="15" fillId="5" borderId="1" applyNumberFormat="0" applyAlignment="0">
      <protection/>
    </xf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13" fillId="0" borderId="0" applyFill="0" applyBorder="0" applyProtection="0">
      <alignment vertical="center"/>
    </xf>
    <xf numFmtId="0" fontId="13" fillId="0" borderId="0" applyFill="0" applyBorder="0" applyProtection="0">
      <alignment vertical="center"/>
    </xf>
    <xf numFmtId="0" fontId="29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4" fillId="8" borderId="4" applyNumberFormat="0" applyAlignment="0" applyProtection="0"/>
    <xf numFmtId="0" fontId="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11" fillId="0" borderId="5" applyBorder="0">
      <alignment horizontal="center" vertical="center" wrapText="1"/>
      <protection/>
    </xf>
    <xf numFmtId="4" fontId="6" fillId="10" borderId="6" applyBorder="0">
      <alignment horizontal="right"/>
      <protection/>
    </xf>
    <xf numFmtId="49" fontId="6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6" fillId="0" borderId="0" applyBorder="0">
      <alignment vertical="top"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49" fontId="6" fillId="11" borderId="0" applyBorder="0">
      <alignment vertical="top"/>
      <protection/>
    </xf>
    <xf numFmtId="49" fontId="6" fillId="11" borderId="0" applyBorder="0">
      <alignment vertical="top"/>
      <protection/>
    </xf>
    <xf numFmtId="49" fontId="6" fillId="0" borderId="0" applyBorder="0">
      <alignment vertical="top"/>
      <protection/>
    </xf>
    <xf numFmtId="0" fontId="4" fillId="0" borderId="0">
      <alignment/>
      <protection/>
    </xf>
    <xf numFmtId="0" fontId="21" fillId="11" borderId="0" applyNumberFormat="0" applyBorder="0" applyAlignment="0">
      <protection/>
    </xf>
    <xf numFmtId="0" fontId="4" fillId="0" borderId="0">
      <alignment/>
      <protection/>
    </xf>
    <xf numFmtId="49" fontId="6" fillId="0" borderId="0" applyBorder="0">
      <alignment vertical="top"/>
      <protection/>
    </xf>
    <xf numFmtId="0" fontId="30" fillId="0" borderId="0">
      <alignment/>
      <protection/>
    </xf>
    <xf numFmtId="0" fontId="3" fillId="0" borderId="0">
      <alignment/>
      <protection/>
    </xf>
    <xf numFmtId="0" fontId="58" fillId="0" borderId="0" applyNumberFormat="0" applyFill="0" applyBorder="0" applyAlignment="0" applyProtection="0"/>
    <xf numFmtId="0" fontId="1" fillId="12" borderId="7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4" borderId="0" applyFont="0" applyBorder="0">
      <alignment horizontal="right"/>
      <protection/>
    </xf>
    <xf numFmtId="4" fontId="6" fillId="4" borderId="0" applyBorder="0">
      <alignment horizontal="right"/>
      <protection/>
    </xf>
    <xf numFmtId="4" fontId="6" fillId="4" borderId="8" applyBorder="0">
      <alignment horizontal="right"/>
      <protection/>
    </xf>
  </cellStyleXfs>
  <cellXfs count="164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59" fillId="0" borderId="0" xfId="0" applyFont="1" applyFill="1" applyAlignment="1">
      <alignment/>
    </xf>
    <xf numFmtId="0" fontId="0" fillId="0" borderId="0" xfId="0" applyFill="1" applyAlignment="1">
      <alignment/>
    </xf>
    <xf numFmtId="0" fontId="60" fillId="0" borderId="9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23" fillId="0" borderId="12" xfId="5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14" fontId="62" fillId="0" borderId="12" xfId="0" applyNumberFormat="1" applyFont="1" applyFill="1" applyBorder="1" applyAlignment="1">
      <alignment horizontal="center" vertical="center" wrapText="1"/>
    </xf>
    <xf numFmtId="14" fontId="61" fillId="0" borderId="12" xfId="0" applyNumberFormat="1" applyFont="1" applyFill="1" applyBorder="1" applyAlignment="1">
      <alignment horizontal="center" vertical="center" wrapText="1"/>
    </xf>
    <xf numFmtId="0" fontId="62" fillId="0" borderId="6" xfId="0" applyFont="1" applyFill="1" applyBorder="1" applyAlignment="1">
      <alignment horizontal="left" vertical="center" wrapText="1" indent="4"/>
    </xf>
    <xf numFmtId="0" fontId="62" fillId="0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left" vertical="center" wrapText="1" indent="4"/>
    </xf>
    <xf numFmtId="0" fontId="61" fillId="13" borderId="13" xfId="0" applyFont="1" applyFill="1" applyBorder="1" applyAlignment="1">
      <alignment horizontal="center" vertical="center" wrapText="1"/>
    </xf>
    <xf numFmtId="0" fontId="0" fillId="13" borderId="0" xfId="0" applyFill="1" applyAlignment="1">
      <alignment/>
    </xf>
    <xf numFmtId="14" fontId="61" fillId="13" borderId="14" xfId="0" applyNumberFormat="1" applyFont="1" applyFill="1" applyBorder="1" applyAlignment="1">
      <alignment horizontal="center" vertical="center" wrapText="1"/>
    </xf>
    <xf numFmtId="2" fontId="61" fillId="13" borderId="13" xfId="0" applyNumberFormat="1" applyFont="1" applyFill="1" applyBorder="1" applyAlignment="1">
      <alignment horizontal="center" vertical="center" wrapText="1"/>
    </xf>
    <xf numFmtId="0" fontId="62" fillId="13" borderId="14" xfId="0" applyFont="1" applyFill="1" applyBorder="1" applyAlignment="1">
      <alignment horizontal="center" vertical="center" wrapText="1"/>
    </xf>
    <xf numFmtId="0" fontId="62" fillId="13" borderId="17" xfId="0" applyFont="1" applyFill="1" applyBorder="1" applyAlignment="1">
      <alignment vertical="center" wrapText="1"/>
    </xf>
    <xf numFmtId="0" fontId="62" fillId="13" borderId="18" xfId="0" applyFont="1" applyFill="1" applyBorder="1" applyAlignment="1">
      <alignment horizontal="center" vertical="center" wrapText="1"/>
    </xf>
    <xf numFmtId="2" fontId="62" fillId="13" borderId="18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left" vertical="center" wrapText="1" indent="4"/>
    </xf>
    <xf numFmtId="198" fontId="61" fillId="13" borderId="6" xfId="0" applyNumberFormat="1" applyFont="1" applyFill="1" applyBorder="1" applyAlignment="1">
      <alignment horizontal="center" vertical="center" wrapText="1"/>
    </xf>
    <xf numFmtId="14" fontId="62" fillId="13" borderId="12" xfId="0" applyNumberFormat="1" applyFont="1" applyFill="1" applyBorder="1" applyAlignment="1">
      <alignment horizontal="center" vertical="center" wrapText="1"/>
    </xf>
    <xf numFmtId="0" fontId="62" fillId="13" borderId="6" xfId="0" applyFont="1" applyFill="1" applyBorder="1" applyAlignment="1">
      <alignment horizontal="left" vertical="center" wrapText="1" indent="4"/>
    </xf>
    <xf numFmtId="0" fontId="62" fillId="13" borderId="6" xfId="0" applyFont="1" applyFill="1" applyBorder="1" applyAlignment="1">
      <alignment horizontal="center" vertical="center" wrapText="1"/>
    </xf>
    <xf numFmtId="0" fontId="59" fillId="13" borderId="0" xfId="0" applyFont="1" applyFill="1" applyAlignment="1">
      <alignment/>
    </xf>
    <xf numFmtId="14" fontId="61" fillId="13" borderId="12" xfId="0" applyNumberFormat="1" applyFont="1" applyFill="1" applyBorder="1" applyAlignment="1">
      <alignment horizontal="center" vertical="center" wrapText="1"/>
    </xf>
    <xf numFmtId="0" fontId="61" fillId="13" borderId="6" xfId="0" applyFont="1" applyFill="1" applyBorder="1" applyAlignment="1">
      <alignment horizontal="left" vertical="center" wrapText="1" indent="4"/>
    </xf>
    <xf numFmtId="0" fontId="61" fillId="13" borderId="6" xfId="0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14" fontId="61" fillId="0" borderId="14" xfId="0" applyNumberFormat="1" applyFont="1" applyFill="1" applyBorder="1" applyAlignment="1">
      <alignment horizontal="center" vertical="center" wrapText="1"/>
    </xf>
    <xf numFmtId="0" fontId="61" fillId="0" borderId="6" xfId="0" applyFont="1" applyFill="1" applyBorder="1" applyAlignment="1">
      <alignment horizontal="center" vertical="center" wrapText="1"/>
    </xf>
    <xf numFmtId="2" fontId="61" fillId="0" borderId="13" xfId="0" applyNumberFormat="1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14" borderId="13" xfId="0" applyFont="1" applyFill="1" applyBorder="1" applyAlignment="1">
      <alignment vertical="center" wrapText="1"/>
    </xf>
    <xf numFmtId="0" fontId="61" fillId="14" borderId="13" xfId="0" applyFont="1" applyFill="1" applyBorder="1" applyAlignment="1">
      <alignment horizontal="left" vertical="center" wrapText="1" indent="2"/>
    </xf>
    <xf numFmtId="0" fontId="61" fillId="14" borderId="13" xfId="0" applyFont="1" applyFill="1" applyBorder="1" applyAlignment="1">
      <alignment horizontal="left" vertical="center" wrapText="1" indent="4"/>
    </xf>
    <xf numFmtId="2" fontId="62" fillId="15" borderId="6" xfId="0" applyNumberFormat="1" applyFont="1" applyFill="1" applyBorder="1" applyAlignment="1">
      <alignment horizontal="center" vertical="center" wrapText="1"/>
    </xf>
    <xf numFmtId="2" fontId="4" fillId="15" borderId="6" xfId="0" applyNumberFormat="1" applyFont="1" applyFill="1" applyBorder="1" applyAlignment="1">
      <alignment horizontal="center" vertical="center" wrapText="1"/>
    </xf>
    <xf numFmtId="2" fontId="61" fillId="15" borderId="6" xfId="0" applyNumberFormat="1" applyFont="1" applyFill="1" applyBorder="1" applyAlignment="1">
      <alignment horizontal="center" vertical="center" wrapText="1"/>
    </xf>
    <xf numFmtId="198" fontId="61" fillId="0" borderId="6" xfId="0" applyNumberFormat="1" applyFont="1" applyFill="1" applyBorder="1" applyAlignment="1">
      <alignment horizontal="center" vertical="center" wrapText="1"/>
    </xf>
    <xf numFmtId="198" fontId="4" fillId="0" borderId="6" xfId="0" applyNumberFormat="1" applyFont="1" applyFill="1" applyBorder="1" applyAlignment="1">
      <alignment horizontal="center" vertical="center" wrapText="1"/>
    </xf>
    <xf numFmtId="198" fontId="61" fillId="0" borderId="19" xfId="0" applyNumberFormat="1" applyFont="1" applyFill="1" applyBorder="1" applyAlignment="1">
      <alignment horizontal="center" vertical="center" wrapText="1"/>
    </xf>
    <xf numFmtId="2" fontId="62" fillId="16" borderId="6" xfId="0" applyNumberFormat="1" applyFont="1" applyFill="1" applyBorder="1" applyAlignment="1">
      <alignment horizontal="center" vertical="center" wrapText="1"/>
    </xf>
    <xf numFmtId="2" fontId="4" fillId="16" borderId="6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198" fontId="61" fillId="0" borderId="21" xfId="0" applyNumberFormat="1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14" fontId="61" fillId="0" borderId="13" xfId="0" applyNumberFormat="1" applyFont="1" applyFill="1" applyBorder="1" applyAlignment="1">
      <alignment horizontal="center" vertical="center" wrapText="1"/>
    </xf>
    <xf numFmtId="0" fontId="23" fillId="0" borderId="10" xfId="50" applyFont="1" applyFill="1" applyBorder="1" applyAlignment="1" applyProtection="1">
      <alignment horizontal="center" vertical="center" wrapText="1"/>
      <protection/>
    </xf>
    <xf numFmtId="0" fontId="60" fillId="0" borderId="17" xfId="0" applyFont="1" applyFill="1" applyBorder="1" applyAlignment="1">
      <alignment horizontal="center" vertical="center" wrapText="1"/>
    </xf>
    <xf numFmtId="4" fontId="25" fillId="0" borderId="6" xfId="0" applyNumberFormat="1" applyFont="1" applyFill="1" applyBorder="1" applyAlignment="1" applyProtection="1">
      <alignment horizontal="center" vertical="center" wrapText="1"/>
      <protection/>
    </xf>
    <xf numFmtId="198" fontId="4" fillId="0" borderId="22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198" fontId="61" fillId="0" borderId="23" xfId="0" applyNumberFormat="1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vertical="center" wrapText="1"/>
    </xf>
    <xf numFmtId="198" fontId="4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 applyProtection="1">
      <alignment horizontal="center" vertical="center" wrapText="1"/>
      <protection/>
    </xf>
    <xf numFmtId="2" fontId="62" fillId="17" borderId="6" xfId="0" applyNumberFormat="1" applyFont="1" applyFill="1" applyBorder="1" applyAlignment="1">
      <alignment horizontal="center" vertical="center" wrapText="1"/>
    </xf>
    <xf numFmtId="198" fontId="4" fillId="17" borderId="6" xfId="0" applyNumberFormat="1" applyFont="1" applyFill="1" applyBorder="1" applyAlignment="1">
      <alignment horizontal="center" vertical="center" wrapText="1"/>
    </xf>
    <xf numFmtId="2" fontId="61" fillId="17" borderId="6" xfId="0" applyNumberFormat="1" applyFont="1" applyFill="1" applyBorder="1" applyAlignment="1">
      <alignment horizontal="center" vertical="center" wrapText="1"/>
    </xf>
    <xf numFmtId="198" fontId="4" fillId="16" borderId="6" xfId="0" applyNumberFormat="1" applyFont="1" applyFill="1" applyBorder="1" applyAlignment="1">
      <alignment horizontal="center" vertical="center" wrapText="1"/>
    </xf>
    <xf numFmtId="198" fontId="4" fillId="15" borderId="6" xfId="0" applyNumberFormat="1" applyFont="1" applyFill="1" applyBorder="1" applyAlignment="1">
      <alignment horizontal="center" vertical="center" wrapText="1"/>
    </xf>
    <xf numFmtId="2" fontId="62" fillId="18" borderId="6" xfId="0" applyNumberFormat="1" applyFont="1" applyFill="1" applyBorder="1" applyAlignment="1">
      <alignment horizontal="center" vertical="center" wrapText="1"/>
    </xf>
    <xf numFmtId="198" fontId="4" fillId="18" borderId="6" xfId="0" applyNumberFormat="1" applyFont="1" applyFill="1" applyBorder="1" applyAlignment="1">
      <alignment horizontal="center" vertical="center" wrapText="1"/>
    </xf>
    <xf numFmtId="2" fontId="61" fillId="18" borderId="6" xfId="0" applyNumberFormat="1" applyFont="1" applyFill="1" applyBorder="1" applyAlignment="1">
      <alignment horizontal="center" vertical="center" wrapText="1"/>
    </xf>
    <xf numFmtId="0" fontId="62" fillId="13" borderId="25" xfId="0" applyFont="1" applyFill="1" applyBorder="1" applyAlignment="1">
      <alignment horizontal="left" vertical="center" wrapText="1" indent="4"/>
    </xf>
    <xf numFmtId="14" fontId="62" fillId="13" borderId="17" xfId="0" applyNumberFormat="1" applyFont="1" applyFill="1" applyBorder="1" applyAlignment="1">
      <alignment horizontal="center" vertical="center" wrapText="1"/>
    </xf>
    <xf numFmtId="198" fontId="61" fillId="0" borderId="17" xfId="0" applyNumberFormat="1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center" vertical="center" wrapText="1"/>
    </xf>
    <xf numFmtId="0" fontId="61" fillId="0" borderId="26" xfId="0" applyFont="1" applyFill="1" applyBorder="1" applyAlignment="1">
      <alignment horizontal="justify" vertical="center" wrapText="1"/>
    </xf>
    <xf numFmtId="0" fontId="61" fillId="0" borderId="27" xfId="0" applyFont="1" applyFill="1" applyBorder="1" applyAlignment="1">
      <alignment horizontal="justify" vertical="center" wrapText="1"/>
    </xf>
    <xf numFmtId="0" fontId="61" fillId="13" borderId="20" xfId="0" applyFont="1" applyFill="1" applyBorder="1" applyAlignment="1">
      <alignment horizontal="center" vertical="center" wrapText="1"/>
    </xf>
    <xf numFmtId="0" fontId="61" fillId="13" borderId="14" xfId="0" applyFont="1" applyFill="1" applyBorder="1" applyAlignment="1">
      <alignment horizontal="center" vertical="center" wrapText="1"/>
    </xf>
    <xf numFmtId="0" fontId="61" fillId="0" borderId="28" xfId="0" applyFont="1" applyFill="1" applyBorder="1" applyAlignment="1">
      <alignment horizontal="justify" vertical="center" wrapText="1"/>
    </xf>
    <xf numFmtId="0" fontId="61" fillId="0" borderId="29" xfId="0" applyFont="1" applyFill="1" applyBorder="1" applyAlignment="1">
      <alignment horizontal="justify" vertical="center" wrapText="1"/>
    </xf>
    <xf numFmtId="0" fontId="61" fillId="13" borderId="26" xfId="0" applyFont="1" applyFill="1" applyBorder="1" applyAlignment="1">
      <alignment horizontal="justify" vertical="center" wrapText="1"/>
    </xf>
    <xf numFmtId="0" fontId="61" fillId="13" borderId="27" xfId="0" applyFont="1" applyFill="1" applyBorder="1" applyAlignment="1">
      <alignment horizontal="justify" vertical="center" wrapText="1"/>
    </xf>
    <xf numFmtId="0" fontId="61" fillId="13" borderId="30" xfId="0" applyFont="1" applyFill="1" applyBorder="1" applyAlignment="1">
      <alignment horizontal="justify" vertical="center" wrapText="1"/>
    </xf>
    <xf numFmtId="0" fontId="61" fillId="13" borderId="31" xfId="0" applyFont="1" applyFill="1" applyBorder="1" applyAlignment="1">
      <alignment horizontal="justify" vertical="center" wrapText="1"/>
    </xf>
    <xf numFmtId="0" fontId="61" fillId="13" borderId="6" xfId="0" applyFont="1" applyFill="1" applyBorder="1" applyAlignment="1">
      <alignment horizontal="justify" vertical="center" wrapText="1"/>
    </xf>
    <xf numFmtId="0" fontId="61" fillId="13" borderId="32" xfId="0" applyFont="1" applyFill="1" applyBorder="1" applyAlignment="1">
      <alignment horizontal="justify" vertical="center" wrapText="1"/>
    </xf>
    <xf numFmtId="0" fontId="61" fillId="13" borderId="33" xfId="0" applyFont="1" applyFill="1" applyBorder="1" applyAlignment="1">
      <alignment horizontal="justify" vertical="center" wrapText="1"/>
    </xf>
    <xf numFmtId="0" fontId="61" fillId="13" borderId="18" xfId="0" applyFont="1" applyFill="1" applyBorder="1" applyAlignment="1">
      <alignment horizontal="justify" vertical="center" wrapText="1"/>
    </xf>
    <xf numFmtId="0" fontId="61" fillId="13" borderId="9" xfId="0" applyFont="1" applyFill="1" applyBorder="1" applyAlignment="1">
      <alignment horizontal="justify" vertical="center" wrapText="1"/>
    </xf>
    <xf numFmtId="0" fontId="61" fillId="13" borderId="34" xfId="0" applyFont="1" applyFill="1" applyBorder="1" applyAlignment="1">
      <alignment horizontal="justify" vertical="center" wrapText="1"/>
    </xf>
    <xf numFmtId="0" fontId="61" fillId="13" borderId="35" xfId="0" applyFont="1" applyFill="1" applyBorder="1" applyAlignment="1">
      <alignment horizontal="center" vertical="center" wrapText="1"/>
    </xf>
    <xf numFmtId="0" fontId="61" fillId="13" borderId="35" xfId="0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wrapText="1"/>
    </xf>
    <xf numFmtId="0" fontId="61" fillId="13" borderId="12" xfId="0" applyFont="1" applyFill="1" applyBorder="1" applyAlignment="1">
      <alignment horizontal="justify" vertical="center" wrapText="1"/>
    </xf>
    <xf numFmtId="0" fontId="61" fillId="13" borderId="13" xfId="0" applyFont="1" applyFill="1" applyBorder="1" applyAlignment="1">
      <alignment horizontal="justify" vertical="center" wrapText="1"/>
    </xf>
    <xf numFmtId="0" fontId="61" fillId="0" borderId="33" xfId="0" applyFont="1" applyFill="1" applyBorder="1" applyAlignment="1">
      <alignment vertical="center" wrapText="1"/>
    </xf>
    <xf numFmtId="0" fontId="61" fillId="0" borderId="18" xfId="0" applyFont="1" applyFill="1" applyBorder="1" applyAlignment="1">
      <alignment vertical="center" wrapText="1"/>
    </xf>
    <xf numFmtId="14" fontId="61" fillId="13" borderId="20" xfId="0" applyNumberFormat="1" applyFont="1" applyFill="1" applyBorder="1" applyAlignment="1">
      <alignment horizontal="center" vertical="center" wrapText="1"/>
    </xf>
    <xf numFmtId="14" fontId="61" fillId="13" borderId="14" xfId="0" applyNumberFormat="1" applyFont="1" applyFill="1" applyBorder="1" applyAlignment="1">
      <alignment horizontal="center" vertical="center" wrapText="1"/>
    </xf>
    <xf numFmtId="0" fontId="61" fillId="14" borderId="20" xfId="0" applyFont="1" applyFill="1" applyBorder="1" applyAlignment="1">
      <alignment horizontal="left" vertical="center" wrapText="1" indent="4"/>
    </xf>
    <xf numFmtId="0" fontId="61" fillId="14" borderId="14" xfId="0" applyFont="1" applyFill="1" applyBorder="1" applyAlignment="1">
      <alignment horizontal="left" vertical="center" wrapText="1" indent="4"/>
    </xf>
    <xf numFmtId="0" fontId="61" fillId="0" borderId="33" xfId="0" applyFont="1" applyFill="1" applyBorder="1" applyAlignment="1">
      <alignment horizontal="justify" vertical="center" wrapText="1"/>
    </xf>
    <xf numFmtId="0" fontId="61" fillId="0" borderId="18" xfId="0" applyFont="1" applyFill="1" applyBorder="1" applyAlignment="1">
      <alignment horizontal="justify" vertical="center" wrapText="1"/>
    </xf>
    <xf numFmtId="0" fontId="61" fillId="0" borderId="25" xfId="0" applyFont="1" applyFill="1" applyBorder="1" applyAlignment="1">
      <alignment horizontal="justify" vertical="center" wrapText="1"/>
    </xf>
    <xf numFmtId="0" fontId="61" fillId="0" borderId="36" xfId="0" applyFont="1" applyFill="1" applyBorder="1" applyAlignment="1">
      <alignment horizontal="justify" vertical="center" wrapText="1"/>
    </xf>
    <xf numFmtId="0" fontId="61" fillId="0" borderId="37" xfId="0" applyFont="1" applyFill="1" applyBorder="1" applyAlignment="1">
      <alignment horizontal="justify" vertical="center" wrapText="1"/>
    </xf>
    <xf numFmtId="0" fontId="61" fillId="0" borderId="38" xfId="0" applyFont="1" applyFill="1" applyBorder="1" applyAlignment="1">
      <alignment horizontal="justify" vertical="center" wrapText="1"/>
    </xf>
    <xf numFmtId="0" fontId="61" fillId="0" borderId="12" xfId="0" applyFont="1" applyFill="1" applyBorder="1" applyAlignment="1">
      <alignment vertical="center" wrapText="1"/>
    </xf>
    <xf numFmtId="0" fontId="61" fillId="0" borderId="13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horizontal="justify" vertical="center" wrapText="1"/>
    </xf>
    <xf numFmtId="14" fontId="61" fillId="0" borderId="8" xfId="0" applyNumberFormat="1" applyFont="1" applyFill="1" applyBorder="1" applyAlignment="1">
      <alignment horizontal="center" vertical="center" wrapText="1"/>
    </xf>
    <xf numFmtId="14" fontId="61" fillId="0" borderId="39" xfId="0" applyNumberFormat="1" applyFont="1" applyFill="1" applyBorder="1" applyAlignment="1">
      <alignment horizontal="center" vertical="center" wrapText="1"/>
    </xf>
    <xf numFmtId="14" fontId="61" fillId="0" borderId="40" xfId="0" applyNumberFormat="1" applyFont="1" applyFill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left" vertical="center" wrapText="1" indent="2"/>
    </xf>
    <xf numFmtId="0" fontId="61" fillId="0" borderId="6" xfId="0" applyFont="1" applyFill="1" applyBorder="1" applyAlignment="1">
      <alignment horizontal="left" vertical="center" wrapText="1" indent="2"/>
    </xf>
    <xf numFmtId="0" fontId="61" fillId="0" borderId="19" xfId="0" applyFont="1" applyFill="1" applyBorder="1" applyAlignment="1">
      <alignment horizontal="left" vertical="center" wrapText="1" indent="2"/>
    </xf>
    <xf numFmtId="0" fontId="61" fillId="0" borderId="41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43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justify" vertical="center" wrapText="1"/>
    </xf>
    <xf numFmtId="0" fontId="61" fillId="0" borderId="45" xfId="0" applyFont="1" applyFill="1" applyBorder="1" applyAlignment="1">
      <alignment horizontal="justify"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46" xfId="0" applyFont="1" applyFill="1" applyBorder="1" applyAlignment="1">
      <alignment horizontal="center" vertical="center" wrapText="1"/>
    </xf>
    <xf numFmtId="0" fontId="61" fillId="0" borderId="47" xfId="0" applyFont="1" applyFill="1" applyBorder="1" applyAlignment="1">
      <alignment horizontal="center" vertical="center" wrapText="1"/>
    </xf>
    <xf numFmtId="0" fontId="61" fillId="0" borderId="17" xfId="0" applyFont="1" applyFill="1" applyBorder="1" applyAlignment="1">
      <alignment horizontal="left" vertical="center" wrapText="1" indent="2"/>
    </xf>
    <xf numFmtId="198" fontId="4" fillId="0" borderId="17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justify" vertical="center" wrapText="1"/>
    </xf>
    <xf numFmtId="0" fontId="61" fillId="0" borderId="34" xfId="0" applyFont="1" applyFill="1" applyBorder="1" applyAlignment="1">
      <alignment horizontal="justify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0" fillId="0" borderId="33" xfId="0" applyFont="1" applyFill="1" applyBorder="1" applyAlignment="1">
      <alignment vertical="center" wrapText="1"/>
    </xf>
    <xf numFmtId="0" fontId="60" fillId="0" borderId="18" xfId="0" applyFont="1" applyFill="1" applyBorder="1" applyAlignment="1">
      <alignment vertical="center" wrapText="1"/>
    </xf>
    <xf numFmtId="0" fontId="23" fillId="0" borderId="0" xfId="50" applyFont="1" applyFill="1" applyAlignment="1" applyProtection="1">
      <alignment horizontal="center" vertical="center" wrapText="1"/>
      <protection/>
    </xf>
    <xf numFmtId="0" fontId="23" fillId="0" borderId="11" xfId="50" applyFont="1" applyFill="1" applyBorder="1" applyAlignment="1" applyProtection="1">
      <alignment horizontal="center" vertical="center" wrapText="1"/>
      <protection/>
    </xf>
    <xf numFmtId="0" fontId="60" fillId="0" borderId="33" xfId="0" applyFont="1" applyFill="1" applyBorder="1" applyAlignment="1">
      <alignment horizontal="center" vertical="center" wrapText="1"/>
    </xf>
    <xf numFmtId="0" fontId="60" fillId="0" borderId="48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</cellXfs>
  <cellStyles count="103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2 3" xfId="54"/>
    <cellStyle name="Гиперссылка 3" xfId="55"/>
    <cellStyle name="Гиперссылка 4" xfId="56"/>
    <cellStyle name="Гиперссылка 4 2" xfId="57"/>
    <cellStyle name="Гиперссылка 4 2 2" xfId="58"/>
    <cellStyle name="Гиперссылка 4 3" xfId="59"/>
    <cellStyle name="Гиперссылка 4 6" xfId="60"/>
    <cellStyle name="Гиперссылка 5" xfId="61"/>
    <cellStyle name="Currency" xfId="62"/>
    <cellStyle name="Currency [0]" xfId="63"/>
    <cellStyle name="Заголовок" xfId="64"/>
    <cellStyle name="ЗаголовокСтолбца" xfId="65"/>
    <cellStyle name="Значение" xfId="66"/>
    <cellStyle name="Обычный 10" xfId="67"/>
    <cellStyle name="Обычный 11" xfId="68"/>
    <cellStyle name="Обычный 11 3" xfId="69"/>
    <cellStyle name="Обычный 12" xfId="70"/>
    <cellStyle name="Обычный 12 2" xfId="71"/>
    <cellStyle name="Обычный 12 3" xfId="72"/>
    <cellStyle name="Обычный 12 3 2" xfId="73"/>
    <cellStyle name="Обычный 12 4" xfId="74"/>
    <cellStyle name="Обычный 14" xfId="75"/>
    <cellStyle name="Обычный 14 2" xfId="76"/>
    <cellStyle name="Обычный 16" xfId="77"/>
    <cellStyle name="Обычный 2" xfId="78"/>
    <cellStyle name="Обычный 2 10" xfId="79"/>
    <cellStyle name="Обычный 2 10 2" xfId="80"/>
    <cellStyle name="Обычный 2 14" xfId="81"/>
    <cellStyle name="Обычный 2 2" xfId="82"/>
    <cellStyle name="Обычный 2 3" xfId="83"/>
    <cellStyle name="Обычный 2 7" xfId="84"/>
    <cellStyle name="Обычный 2 8" xfId="85"/>
    <cellStyle name="Обычный 2 8 2" xfId="86"/>
    <cellStyle name="Обычный 2_НВВ - сети долгосрочный (15.07) - передано на оформление 2" xfId="87"/>
    <cellStyle name="Обычный 3" xfId="88"/>
    <cellStyle name="Обычный 3 2" xfId="89"/>
    <cellStyle name="Обычный 3 3" xfId="90"/>
    <cellStyle name="Обычный 3 3 2" xfId="91"/>
    <cellStyle name="Обычный 3 4" xfId="92"/>
    <cellStyle name="Обычный 4" xfId="93"/>
    <cellStyle name="Обычный 4 2" xfId="94"/>
    <cellStyle name="Обычный 4 3" xfId="95"/>
    <cellStyle name="Обычный 5" xfId="96"/>
    <cellStyle name="Обычный 5 2" xfId="97"/>
    <cellStyle name="Обычный 9 2" xfId="98"/>
    <cellStyle name="Followed Hyperlink" xfId="99"/>
    <cellStyle name="Примечание" xfId="100"/>
    <cellStyle name="Percent" xfId="101"/>
    <cellStyle name="Процентный 10" xfId="102"/>
    <cellStyle name="Процентный 2" xfId="103"/>
    <cellStyle name="Процентный 2 2" xfId="104"/>
    <cellStyle name="Процентный 3" xfId="105"/>
    <cellStyle name="Процентный 3 2" xfId="106"/>
    <cellStyle name="Стиль 1" xfId="107"/>
    <cellStyle name="Comma" xfId="108"/>
    <cellStyle name="Comma [0]" xfId="109"/>
    <cellStyle name="Финансовый 2" xfId="110"/>
    <cellStyle name="Финансовый 3" xfId="111"/>
    <cellStyle name="Финансовый 3 2" xfId="112"/>
    <cellStyle name="Формула" xfId="113"/>
    <cellStyle name="Формула 3" xfId="114"/>
    <cellStyle name="Формула_GRES.2007.5" xfId="115"/>
    <cellStyle name="ФормулаВБ_Мониторинг инвестиц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929"/>
  <sheetViews>
    <sheetView tabSelected="1" zoomScale="70" zoomScaleNormal="70" zoomScalePageLayoutView="0" workbookViewId="0" topLeftCell="A1">
      <pane xSplit="3" ySplit="6" topLeftCell="D6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63" sqref="D63"/>
    </sheetView>
  </sheetViews>
  <sheetFormatPr defaultColWidth="9.140625" defaultRowHeight="15" outlineLevelRow="1" outlineLevelCol="1"/>
  <cols>
    <col min="1" max="1" width="8.140625" style="3" customWidth="1"/>
    <col min="2" max="2" width="35.140625" style="3" customWidth="1"/>
    <col min="3" max="3" width="9.140625" style="3" customWidth="1"/>
    <col min="4" max="4" width="30.28125" style="1" customWidth="1"/>
    <col min="5" max="20" width="26.00390625" style="1" customWidth="1" outlineLevel="1"/>
    <col min="21" max="31" width="15.7109375" style="1" customWidth="1" outlineLevel="1"/>
    <col min="32" max="32" width="16.421875" style="1" customWidth="1" outlineLevel="1"/>
    <col min="33" max="69" width="17.00390625" style="1" customWidth="1" outlineLevel="1"/>
    <col min="70" max="70" width="18.28125" style="1" customWidth="1" outlineLevel="1"/>
    <col min="71" max="71" width="17.7109375" style="1" customWidth="1" outlineLevel="1"/>
    <col min="72" max="74" width="18.140625" style="1" customWidth="1" outlineLevel="1"/>
    <col min="75" max="81" width="17.00390625" style="1" customWidth="1" outlineLevel="1"/>
    <col min="82" max="82" width="9.140625" style="3" customWidth="1"/>
    <col min="83" max="83" width="50.421875" style="3" customWidth="1"/>
    <col min="84" max="16384" width="8.8515625" style="3" customWidth="1"/>
  </cols>
  <sheetData>
    <row r="1" spans="1:83" ht="15">
      <c r="A1" s="152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</row>
    <row r="2" spans="1:83" ht="15.75" thickBo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</row>
    <row r="3" spans="1:83" ht="16.5" thickBot="1">
      <c r="A3" s="154" t="s">
        <v>1</v>
      </c>
      <c r="B3" s="155"/>
      <c r="C3" s="155"/>
      <c r="D3" s="155"/>
      <c r="E3" s="155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4"/>
      <c r="AG3" s="15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156" t="s">
        <v>2</v>
      </c>
      <c r="CE3" s="157"/>
    </row>
    <row r="4" spans="1:83" ht="16.5" thickBot="1">
      <c r="A4" s="162" t="s">
        <v>3</v>
      </c>
      <c r="B4" s="162" t="s">
        <v>4</v>
      </c>
      <c r="C4" s="162" t="s">
        <v>5</v>
      </c>
      <c r="D4" s="154" t="s">
        <v>6</v>
      </c>
      <c r="E4" s="155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5"/>
      <c r="AG4" s="16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158"/>
      <c r="CE4" s="159"/>
    </row>
    <row r="5" spans="1:83" ht="39" customHeight="1" thickBot="1">
      <c r="A5" s="163"/>
      <c r="B5" s="163"/>
      <c r="C5" s="163"/>
      <c r="D5" s="17" t="s">
        <v>7</v>
      </c>
      <c r="E5" s="6" t="s">
        <v>8</v>
      </c>
      <c r="F5" s="70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160"/>
      <c r="CE5" s="161"/>
    </row>
    <row r="6" spans="1:83" ht="210" customHeight="1" thickBot="1">
      <c r="A6" s="18">
        <v>1</v>
      </c>
      <c r="B6" s="20" t="s">
        <v>9</v>
      </c>
      <c r="C6" s="17" t="s">
        <v>10</v>
      </c>
      <c r="D6" s="17" t="s">
        <v>139</v>
      </c>
      <c r="E6" s="17" t="s">
        <v>143</v>
      </c>
      <c r="F6" s="71" t="s">
        <v>144</v>
      </c>
      <c r="G6" s="68" t="s">
        <v>145</v>
      </c>
      <c r="H6" s="68" t="s">
        <v>146</v>
      </c>
      <c r="I6" s="68" t="s">
        <v>147</v>
      </c>
      <c r="J6" s="68" t="s">
        <v>148</v>
      </c>
      <c r="K6" s="68" t="s">
        <v>149</v>
      </c>
      <c r="L6" s="68" t="s">
        <v>150</v>
      </c>
      <c r="M6" s="68" t="s">
        <v>151</v>
      </c>
      <c r="N6" s="68" t="s">
        <v>152</v>
      </c>
      <c r="O6" s="68" t="s">
        <v>153</v>
      </c>
      <c r="P6" s="68" t="s">
        <v>154</v>
      </c>
      <c r="Q6" s="68" t="s">
        <v>155</v>
      </c>
      <c r="R6" s="68" t="s">
        <v>156</v>
      </c>
      <c r="S6" s="68" t="s">
        <v>157</v>
      </c>
      <c r="T6" s="68" t="s">
        <v>158</v>
      </c>
      <c r="U6" s="68" t="s">
        <v>159</v>
      </c>
      <c r="V6" s="68" t="s">
        <v>160</v>
      </c>
      <c r="W6" s="68" t="s">
        <v>161</v>
      </c>
      <c r="X6" s="68" t="s">
        <v>162</v>
      </c>
      <c r="Y6" s="68" t="s">
        <v>163</v>
      </c>
      <c r="Z6" s="68" t="s">
        <v>164</v>
      </c>
      <c r="AA6" s="68" t="s">
        <v>165</v>
      </c>
      <c r="AB6" s="68" t="s">
        <v>166</v>
      </c>
      <c r="AC6" s="68" t="s">
        <v>167</v>
      </c>
      <c r="AD6" s="68" t="s">
        <v>168</v>
      </c>
      <c r="AE6" s="68" t="s">
        <v>169</v>
      </c>
      <c r="AF6" s="17" t="s">
        <v>170</v>
      </c>
      <c r="AG6" s="17" t="s">
        <v>171</v>
      </c>
      <c r="AH6" s="68" t="s">
        <v>172</v>
      </c>
      <c r="AI6" s="68" t="s">
        <v>173</v>
      </c>
      <c r="AJ6" s="68" t="s">
        <v>174</v>
      </c>
      <c r="AK6" s="68" t="s">
        <v>175</v>
      </c>
      <c r="AL6" s="68" t="s">
        <v>176</v>
      </c>
      <c r="AM6" s="68" t="s">
        <v>177</v>
      </c>
      <c r="AN6" s="68" t="s">
        <v>178</v>
      </c>
      <c r="AO6" s="68" t="s">
        <v>179</v>
      </c>
      <c r="AP6" s="68" t="s">
        <v>180</v>
      </c>
      <c r="AQ6" s="68" t="s">
        <v>181</v>
      </c>
      <c r="AR6" s="68" t="s">
        <v>182</v>
      </c>
      <c r="AS6" s="68" t="s">
        <v>183</v>
      </c>
      <c r="AT6" s="68" t="s">
        <v>184</v>
      </c>
      <c r="AU6" s="68" t="s">
        <v>185</v>
      </c>
      <c r="AV6" s="68" t="s">
        <v>186</v>
      </c>
      <c r="AW6" s="68" t="s">
        <v>187</v>
      </c>
      <c r="AX6" s="68" t="s">
        <v>188</v>
      </c>
      <c r="AY6" s="68" t="s">
        <v>189</v>
      </c>
      <c r="AZ6" s="68" t="s">
        <v>190</v>
      </c>
      <c r="BA6" s="68" t="s">
        <v>191</v>
      </c>
      <c r="BB6" s="68" t="s">
        <v>192</v>
      </c>
      <c r="BC6" s="68" t="s">
        <v>193</v>
      </c>
      <c r="BD6" s="68" t="s">
        <v>194</v>
      </c>
      <c r="BE6" s="68" t="s">
        <v>195</v>
      </c>
      <c r="BF6" s="68" t="s">
        <v>196</v>
      </c>
      <c r="BG6" s="68" t="s">
        <v>197</v>
      </c>
      <c r="BH6" s="68" t="s">
        <v>198</v>
      </c>
      <c r="BI6" s="68" t="s">
        <v>199</v>
      </c>
      <c r="BJ6" s="68" t="s">
        <v>200</v>
      </c>
      <c r="BK6" s="68" t="s">
        <v>201</v>
      </c>
      <c r="BL6" s="68" t="s">
        <v>202</v>
      </c>
      <c r="BM6" s="68" t="s">
        <v>203</v>
      </c>
      <c r="BN6" s="68" t="s">
        <v>204</v>
      </c>
      <c r="BO6" s="68" t="s">
        <v>205</v>
      </c>
      <c r="BP6" s="68" t="s">
        <v>206</v>
      </c>
      <c r="BQ6" s="68" t="s">
        <v>207</v>
      </c>
      <c r="BR6" s="68" t="s">
        <v>208</v>
      </c>
      <c r="BS6" s="68" t="s">
        <v>209</v>
      </c>
      <c r="BT6" s="68" t="s">
        <v>210</v>
      </c>
      <c r="BU6" s="68" t="s">
        <v>211</v>
      </c>
      <c r="BV6" s="68" t="s">
        <v>212</v>
      </c>
      <c r="BW6" s="68" t="s">
        <v>213</v>
      </c>
      <c r="BX6" s="68" t="s">
        <v>214</v>
      </c>
      <c r="BY6" s="68" t="s">
        <v>215</v>
      </c>
      <c r="BZ6" s="68" t="s">
        <v>216</v>
      </c>
      <c r="CA6" s="68" t="s">
        <v>217</v>
      </c>
      <c r="CB6" s="68" t="s">
        <v>218</v>
      </c>
      <c r="CC6" s="68" t="s">
        <v>219</v>
      </c>
      <c r="CD6" s="150"/>
      <c r="CE6" s="151"/>
    </row>
    <row r="7" spans="1:83" ht="36" customHeight="1" outlineLevel="1" thickBot="1">
      <c r="A7" s="13">
        <v>2</v>
      </c>
      <c r="B7" s="12" t="s">
        <v>11</v>
      </c>
      <c r="C7" s="8" t="s">
        <v>10</v>
      </c>
      <c r="D7" s="69">
        <v>44862</v>
      </c>
      <c r="E7" s="8" t="s">
        <v>10</v>
      </c>
      <c r="F7" s="8" t="s">
        <v>10</v>
      </c>
      <c r="G7" s="8" t="s">
        <v>10</v>
      </c>
      <c r="H7" s="8" t="s">
        <v>10</v>
      </c>
      <c r="I7" s="8" t="s">
        <v>10</v>
      </c>
      <c r="J7" s="8" t="s">
        <v>10</v>
      </c>
      <c r="K7" s="9" t="s">
        <v>10</v>
      </c>
      <c r="L7" s="8" t="s">
        <v>10</v>
      </c>
      <c r="M7" s="9" t="s">
        <v>10</v>
      </c>
      <c r="N7" s="9" t="s">
        <v>10</v>
      </c>
      <c r="O7" s="9" t="s">
        <v>10</v>
      </c>
      <c r="P7" s="9" t="s">
        <v>10</v>
      </c>
      <c r="Q7" s="9" t="s">
        <v>10</v>
      </c>
      <c r="R7" s="9" t="s">
        <v>10</v>
      </c>
      <c r="S7" s="9" t="s">
        <v>10</v>
      </c>
      <c r="T7" s="9" t="s">
        <v>10</v>
      </c>
      <c r="U7" s="9" t="s">
        <v>10</v>
      </c>
      <c r="V7" s="9" t="s">
        <v>10</v>
      </c>
      <c r="W7" s="9" t="s">
        <v>10</v>
      </c>
      <c r="X7" s="9" t="s">
        <v>10</v>
      </c>
      <c r="Y7" s="9" t="s">
        <v>10</v>
      </c>
      <c r="Z7" s="9" t="s">
        <v>10</v>
      </c>
      <c r="AA7" s="9" t="s">
        <v>10</v>
      </c>
      <c r="AB7" s="9" t="s">
        <v>10</v>
      </c>
      <c r="AC7" s="9" t="s">
        <v>10</v>
      </c>
      <c r="AD7" s="9" t="s">
        <v>10</v>
      </c>
      <c r="AE7" s="9" t="s">
        <v>10</v>
      </c>
      <c r="AF7" s="8" t="s">
        <v>10</v>
      </c>
      <c r="AG7" s="8" t="s">
        <v>10</v>
      </c>
      <c r="AH7" s="8" t="s">
        <v>10</v>
      </c>
      <c r="AI7" s="8" t="s">
        <v>10</v>
      </c>
      <c r="AJ7" s="8" t="s">
        <v>10</v>
      </c>
      <c r="AK7" s="8" t="s">
        <v>10</v>
      </c>
      <c r="AL7" s="8" t="s">
        <v>10</v>
      </c>
      <c r="AM7" s="8" t="s">
        <v>10</v>
      </c>
      <c r="AN7" s="8" t="s">
        <v>10</v>
      </c>
      <c r="AO7" s="8" t="s">
        <v>10</v>
      </c>
      <c r="AP7" s="8" t="s">
        <v>10</v>
      </c>
      <c r="AQ7" s="8" t="s">
        <v>10</v>
      </c>
      <c r="AR7" s="8" t="s">
        <v>10</v>
      </c>
      <c r="AS7" s="8" t="s">
        <v>10</v>
      </c>
      <c r="AT7" s="8" t="s">
        <v>10</v>
      </c>
      <c r="AU7" s="8" t="s">
        <v>10</v>
      </c>
      <c r="AV7" s="8" t="s">
        <v>10</v>
      </c>
      <c r="AW7" s="8" t="s">
        <v>10</v>
      </c>
      <c r="AX7" s="8" t="s">
        <v>10</v>
      </c>
      <c r="AY7" s="8" t="s">
        <v>10</v>
      </c>
      <c r="AZ7" s="8" t="s">
        <v>10</v>
      </c>
      <c r="BA7" s="8" t="s">
        <v>10</v>
      </c>
      <c r="BB7" s="8" t="s">
        <v>10</v>
      </c>
      <c r="BC7" s="8" t="s">
        <v>10</v>
      </c>
      <c r="BD7" s="8" t="s">
        <v>10</v>
      </c>
      <c r="BE7" s="8" t="s">
        <v>10</v>
      </c>
      <c r="BF7" s="8" t="s">
        <v>10</v>
      </c>
      <c r="BG7" s="8" t="s">
        <v>10</v>
      </c>
      <c r="BH7" s="8" t="s">
        <v>10</v>
      </c>
      <c r="BI7" s="8" t="s">
        <v>10</v>
      </c>
      <c r="BJ7" s="8" t="s">
        <v>10</v>
      </c>
      <c r="BK7" s="8" t="s">
        <v>10</v>
      </c>
      <c r="BL7" s="8" t="s">
        <v>10</v>
      </c>
      <c r="BM7" s="8" t="s">
        <v>10</v>
      </c>
      <c r="BN7" s="8" t="s">
        <v>10</v>
      </c>
      <c r="BO7" s="8" t="s">
        <v>10</v>
      </c>
      <c r="BP7" s="8" t="s">
        <v>10</v>
      </c>
      <c r="BQ7" s="8" t="s">
        <v>10</v>
      </c>
      <c r="BR7" s="8" t="s">
        <v>10</v>
      </c>
      <c r="BS7" s="8" t="s">
        <v>10</v>
      </c>
      <c r="BT7" s="8" t="s">
        <v>10</v>
      </c>
      <c r="BU7" s="8" t="s">
        <v>10</v>
      </c>
      <c r="BV7" s="8" t="s">
        <v>10</v>
      </c>
      <c r="BW7" s="8" t="s">
        <v>10</v>
      </c>
      <c r="BX7" s="8" t="s">
        <v>10</v>
      </c>
      <c r="BY7" s="8" t="s">
        <v>10</v>
      </c>
      <c r="BZ7" s="8" t="s">
        <v>10</v>
      </c>
      <c r="CA7" s="8" t="s">
        <v>10</v>
      </c>
      <c r="CB7" s="8" t="s">
        <v>10</v>
      </c>
      <c r="CC7" s="8" t="s">
        <v>10</v>
      </c>
      <c r="CD7" s="119" t="s">
        <v>12</v>
      </c>
      <c r="CE7" s="120"/>
    </row>
    <row r="8" spans="1:83" ht="37.5" customHeight="1" outlineLevel="1" thickBot="1">
      <c r="A8" s="13">
        <v>2.1</v>
      </c>
      <c r="B8" s="21" t="s">
        <v>13</v>
      </c>
      <c r="C8" s="19" t="s">
        <v>10</v>
      </c>
      <c r="D8" s="19"/>
      <c r="E8" s="19" t="s">
        <v>10</v>
      </c>
      <c r="F8" s="8" t="s">
        <v>10</v>
      </c>
      <c r="G8" s="8" t="s">
        <v>10</v>
      </c>
      <c r="H8" s="8" t="s">
        <v>10</v>
      </c>
      <c r="I8" s="8" t="s">
        <v>10</v>
      </c>
      <c r="J8" s="8" t="s">
        <v>10</v>
      </c>
      <c r="K8" s="8" t="s">
        <v>10</v>
      </c>
      <c r="L8" s="8" t="s">
        <v>10</v>
      </c>
      <c r="M8" s="8" t="s">
        <v>10</v>
      </c>
      <c r="N8" s="8" t="s">
        <v>10</v>
      </c>
      <c r="O8" s="8" t="s">
        <v>10</v>
      </c>
      <c r="P8" s="8" t="s">
        <v>10</v>
      </c>
      <c r="Q8" s="8" t="s">
        <v>10</v>
      </c>
      <c r="R8" s="8" t="s">
        <v>10</v>
      </c>
      <c r="S8" s="8" t="s">
        <v>10</v>
      </c>
      <c r="T8" s="8" t="s">
        <v>10</v>
      </c>
      <c r="U8" s="8" t="s">
        <v>10</v>
      </c>
      <c r="V8" s="8" t="s">
        <v>10</v>
      </c>
      <c r="W8" s="8" t="s">
        <v>10</v>
      </c>
      <c r="X8" s="8" t="s">
        <v>10</v>
      </c>
      <c r="Y8" s="8" t="s">
        <v>10</v>
      </c>
      <c r="Z8" s="8" t="s">
        <v>10</v>
      </c>
      <c r="AA8" s="8" t="s">
        <v>10</v>
      </c>
      <c r="AB8" s="8" t="s">
        <v>10</v>
      </c>
      <c r="AC8" s="8" t="s">
        <v>10</v>
      </c>
      <c r="AD8" s="8" t="s">
        <v>10</v>
      </c>
      <c r="AE8" s="8" t="s">
        <v>10</v>
      </c>
      <c r="AF8" s="19" t="s">
        <v>10</v>
      </c>
      <c r="AG8" s="19" t="s">
        <v>10</v>
      </c>
      <c r="AH8" s="19" t="s">
        <v>10</v>
      </c>
      <c r="AI8" s="19" t="s">
        <v>10</v>
      </c>
      <c r="AJ8" s="19" t="s">
        <v>10</v>
      </c>
      <c r="AK8" s="19" t="s">
        <v>10</v>
      </c>
      <c r="AL8" s="19" t="s">
        <v>10</v>
      </c>
      <c r="AM8" s="19" t="s">
        <v>10</v>
      </c>
      <c r="AN8" s="19" t="s">
        <v>10</v>
      </c>
      <c r="AO8" s="19" t="s">
        <v>10</v>
      </c>
      <c r="AP8" s="19" t="s">
        <v>10</v>
      </c>
      <c r="AQ8" s="19" t="s">
        <v>10</v>
      </c>
      <c r="AR8" s="19" t="s">
        <v>10</v>
      </c>
      <c r="AS8" s="19" t="s">
        <v>10</v>
      </c>
      <c r="AT8" s="19" t="s">
        <v>10</v>
      </c>
      <c r="AU8" s="19" t="s">
        <v>10</v>
      </c>
      <c r="AV8" s="19" t="s">
        <v>10</v>
      </c>
      <c r="AW8" s="19" t="s">
        <v>10</v>
      </c>
      <c r="AX8" s="19" t="s">
        <v>10</v>
      </c>
      <c r="AY8" s="19" t="s">
        <v>10</v>
      </c>
      <c r="AZ8" s="19" t="s">
        <v>10</v>
      </c>
      <c r="BA8" s="19" t="s">
        <v>10</v>
      </c>
      <c r="BB8" s="19" t="s">
        <v>10</v>
      </c>
      <c r="BC8" s="19" t="s">
        <v>10</v>
      </c>
      <c r="BD8" s="19" t="s">
        <v>10</v>
      </c>
      <c r="BE8" s="19" t="s">
        <v>10</v>
      </c>
      <c r="BF8" s="19" t="s">
        <v>10</v>
      </c>
      <c r="BG8" s="19" t="s">
        <v>10</v>
      </c>
      <c r="BH8" s="19" t="s">
        <v>10</v>
      </c>
      <c r="BI8" s="19" t="s">
        <v>10</v>
      </c>
      <c r="BJ8" s="19" t="s">
        <v>10</v>
      </c>
      <c r="BK8" s="19" t="s">
        <v>10</v>
      </c>
      <c r="BL8" s="19" t="s">
        <v>10</v>
      </c>
      <c r="BM8" s="19" t="s">
        <v>10</v>
      </c>
      <c r="BN8" s="19" t="s">
        <v>10</v>
      </c>
      <c r="BO8" s="19" t="s">
        <v>10</v>
      </c>
      <c r="BP8" s="19" t="s">
        <v>10</v>
      </c>
      <c r="BQ8" s="19" t="s">
        <v>10</v>
      </c>
      <c r="BR8" s="19" t="s">
        <v>10</v>
      </c>
      <c r="BS8" s="19" t="s">
        <v>10</v>
      </c>
      <c r="BT8" s="19" t="s">
        <v>10</v>
      </c>
      <c r="BU8" s="19" t="s">
        <v>10</v>
      </c>
      <c r="BV8" s="19" t="s">
        <v>10</v>
      </c>
      <c r="BW8" s="19" t="s">
        <v>10</v>
      </c>
      <c r="BX8" s="19" t="s">
        <v>10</v>
      </c>
      <c r="BY8" s="19" t="s">
        <v>10</v>
      </c>
      <c r="BZ8" s="19" t="s">
        <v>10</v>
      </c>
      <c r="CA8" s="19" t="s">
        <v>10</v>
      </c>
      <c r="CB8" s="19" t="s">
        <v>10</v>
      </c>
      <c r="CC8" s="19" t="s">
        <v>10</v>
      </c>
      <c r="CD8" s="145" t="s">
        <v>14</v>
      </c>
      <c r="CE8" s="146"/>
    </row>
    <row r="9" spans="1:83" ht="24" customHeight="1" outlineLevel="1" thickBot="1">
      <c r="A9" s="147">
        <v>3</v>
      </c>
      <c r="B9" s="139" t="s">
        <v>15</v>
      </c>
      <c r="C9" s="91" t="s">
        <v>10</v>
      </c>
      <c r="D9" s="91" t="s">
        <v>131</v>
      </c>
      <c r="E9" s="91" t="s">
        <v>10</v>
      </c>
      <c r="F9" s="91" t="s">
        <v>10</v>
      </c>
      <c r="G9" s="91" t="s">
        <v>10</v>
      </c>
      <c r="H9" s="91" t="s">
        <v>10</v>
      </c>
      <c r="I9" s="91" t="s">
        <v>10</v>
      </c>
      <c r="J9" s="91" t="s">
        <v>10</v>
      </c>
      <c r="K9" s="91" t="s">
        <v>10</v>
      </c>
      <c r="L9" s="91" t="s">
        <v>10</v>
      </c>
      <c r="M9" s="91" t="s">
        <v>10</v>
      </c>
      <c r="N9" s="91" t="s">
        <v>10</v>
      </c>
      <c r="O9" s="91" t="s">
        <v>10</v>
      </c>
      <c r="P9" s="91" t="s">
        <v>10</v>
      </c>
      <c r="Q9" s="91" t="s">
        <v>10</v>
      </c>
      <c r="R9" s="91" t="s">
        <v>10</v>
      </c>
      <c r="S9" s="91" t="s">
        <v>10</v>
      </c>
      <c r="T9" s="91" t="s">
        <v>10</v>
      </c>
      <c r="U9" s="91" t="s">
        <v>10</v>
      </c>
      <c r="V9" s="91" t="s">
        <v>10</v>
      </c>
      <c r="W9" s="91" t="s">
        <v>10</v>
      </c>
      <c r="X9" s="91" t="s">
        <v>10</v>
      </c>
      <c r="Y9" s="91" t="s">
        <v>10</v>
      </c>
      <c r="Z9" s="91" t="s">
        <v>10</v>
      </c>
      <c r="AA9" s="91" t="s">
        <v>10</v>
      </c>
      <c r="AB9" s="91" t="s">
        <v>10</v>
      </c>
      <c r="AC9" s="91" t="s">
        <v>10</v>
      </c>
      <c r="AD9" s="91" t="s">
        <v>10</v>
      </c>
      <c r="AE9" s="91" t="s">
        <v>10</v>
      </c>
      <c r="AF9" s="91" t="s">
        <v>10</v>
      </c>
      <c r="AG9" s="91" t="s">
        <v>10</v>
      </c>
      <c r="AH9" s="91" t="s">
        <v>10</v>
      </c>
      <c r="AI9" s="91" t="s">
        <v>10</v>
      </c>
      <c r="AJ9" s="91" t="s">
        <v>10</v>
      </c>
      <c r="AK9" s="91" t="s">
        <v>10</v>
      </c>
      <c r="AL9" s="91" t="s">
        <v>10</v>
      </c>
      <c r="AM9" s="91" t="s">
        <v>10</v>
      </c>
      <c r="AN9" s="91" t="s">
        <v>10</v>
      </c>
      <c r="AO9" s="91" t="s">
        <v>10</v>
      </c>
      <c r="AP9" s="91" t="s">
        <v>10</v>
      </c>
      <c r="AQ9" s="91" t="s">
        <v>10</v>
      </c>
      <c r="AR9" s="91" t="s">
        <v>10</v>
      </c>
      <c r="AS9" s="91" t="s">
        <v>10</v>
      </c>
      <c r="AT9" s="91" t="s">
        <v>10</v>
      </c>
      <c r="AU9" s="91" t="s">
        <v>10</v>
      </c>
      <c r="AV9" s="91" t="s">
        <v>10</v>
      </c>
      <c r="AW9" s="91" t="s">
        <v>10</v>
      </c>
      <c r="AX9" s="91" t="s">
        <v>10</v>
      </c>
      <c r="AY9" s="91" t="s">
        <v>10</v>
      </c>
      <c r="AZ9" s="91" t="s">
        <v>10</v>
      </c>
      <c r="BA9" s="91" t="s">
        <v>10</v>
      </c>
      <c r="BB9" s="91" t="s">
        <v>10</v>
      </c>
      <c r="BC9" s="91" t="s">
        <v>10</v>
      </c>
      <c r="BD9" s="91" t="s">
        <v>10</v>
      </c>
      <c r="BE9" s="91" t="s">
        <v>10</v>
      </c>
      <c r="BF9" s="91" t="s">
        <v>10</v>
      </c>
      <c r="BG9" s="91" t="s">
        <v>10</v>
      </c>
      <c r="BH9" s="91" t="s">
        <v>10</v>
      </c>
      <c r="BI9" s="91" t="s">
        <v>10</v>
      </c>
      <c r="BJ9" s="91" t="s">
        <v>10</v>
      </c>
      <c r="BK9" s="91" t="s">
        <v>10</v>
      </c>
      <c r="BL9" s="91" t="s">
        <v>10</v>
      </c>
      <c r="BM9" s="91" t="s">
        <v>10</v>
      </c>
      <c r="BN9" s="91" t="s">
        <v>10</v>
      </c>
      <c r="BO9" s="91" t="s">
        <v>10</v>
      </c>
      <c r="BP9" s="91" t="s">
        <v>10</v>
      </c>
      <c r="BQ9" s="91" t="s">
        <v>10</v>
      </c>
      <c r="BR9" s="91" t="s">
        <v>10</v>
      </c>
      <c r="BS9" s="91" t="s">
        <v>10</v>
      </c>
      <c r="BT9" s="91" t="s">
        <v>10</v>
      </c>
      <c r="BU9" s="91" t="s">
        <v>10</v>
      </c>
      <c r="BV9" s="91" t="s">
        <v>10</v>
      </c>
      <c r="BW9" s="91" t="s">
        <v>10</v>
      </c>
      <c r="BX9" s="91" t="s">
        <v>10</v>
      </c>
      <c r="BY9" s="91" t="s">
        <v>10</v>
      </c>
      <c r="BZ9" s="91" t="s">
        <v>10</v>
      </c>
      <c r="CA9" s="91" t="s">
        <v>10</v>
      </c>
      <c r="CB9" s="91" t="s">
        <v>10</v>
      </c>
      <c r="CC9" s="91" t="s">
        <v>10</v>
      </c>
      <c r="CD9" s="127" t="s">
        <v>16</v>
      </c>
      <c r="CE9" s="127"/>
    </row>
    <row r="10" spans="1:83" ht="21" customHeight="1" outlineLevel="1" thickBot="1">
      <c r="A10" s="148"/>
      <c r="B10" s="139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127" t="s">
        <v>17</v>
      </c>
      <c r="CE10" s="127"/>
    </row>
    <row r="11" spans="1:83" ht="30.75" customHeight="1" outlineLevel="1" thickBot="1">
      <c r="A11" s="148"/>
      <c r="B11" s="139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127" t="s">
        <v>18</v>
      </c>
      <c r="CE11" s="127"/>
    </row>
    <row r="12" spans="1:83" ht="17.25" customHeight="1" outlineLevel="1" thickBot="1">
      <c r="A12" s="148"/>
      <c r="B12" s="139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127" t="s">
        <v>19</v>
      </c>
      <c r="CE12" s="127"/>
    </row>
    <row r="13" spans="1:83" ht="48" customHeight="1" outlineLevel="1" thickBot="1">
      <c r="A13" s="148"/>
      <c r="B13" s="139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127" t="s">
        <v>20</v>
      </c>
      <c r="CE13" s="127"/>
    </row>
    <row r="14" spans="1:83" ht="38.25" customHeight="1" outlineLevel="1" thickBot="1">
      <c r="A14" s="148"/>
      <c r="B14" s="139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127" t="s">
        <v>21</v>
      </c>
      <c r="CE14" s="127"/>
    </row>
    <row r="15" spans="1:83" ht="78" customHeight="1" outlineLevel="1" thickBot="1">
      <c r="A15" s="149"/>
      <c r="B15" s="139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127" t="s">
        <v>22</v>
      </c>
      <c r="CE15" s="127"/>
    </row>
    <row r="16" spans="1:83" ht="50.25" customHeight="1" outlineLevel="1" thickBot="1">
      <c r="A16" s="11">
        <v>4</v>
      </c>
      <c r="B16" s="77" t="s">
        <v>23</v>
      </c>
      <c r="C16" s="74" t="s">
        <v>10</v>
      </c>
      <c r="D16" s="74" t="s">
        <v>138</v>
      </c>
      <c r="E16" s="74" t="s">
        <v>10</v>
      </c>
      <c r="F16" s="74" t="s">
        <v>10</v>
      </c>
      <c r="G16" s="74" t="s">
        <v>10</v>
      </c>
      <c r="H16" s="74" t="s">
        <v>10</v>
      </c>
      <c r="I16" s="74" t="s">
        <v>10</v>
      </c>
      <c r="J16" s="74" t="s">
        <v>10</v>
      </c>
      <c r="K16" s="74" t="s">
        <v>10</v>
      </c>
      <c r="L16" s="74" t="s">
        <v>10</v>
      </c>
      <c r="M16" s="74" t="s">
        <v>10</v>
      </c>
      <c r="N16" s="74" t="s">
        <v>10</v>
      </c>
      <c r="O16" s="74" t="s">
        <v>10</v>
      </c>
      <c r="P16" s="74" t="s">
        <v>10</v>
      </c>
      <c r="Q16" s="74" t="s">
        <v>10</v>
      </c>
      <c r="R16" s="74" t="s">
        <v>10</v>
      </c>
      <c r="S16" s="74" t="s">
        <v>10</v>
      </c>
      <c r="T16" s="74" t="s">
        <v>10</v>
      </c>
      <c r="U16" s="74" t="s">
        <v>10</v>
      </c>
      <c r="V16" s="74" t="s">
        <v>10</v>
      </c>
      <c r="W16" s="74" t="s">
        <v>10</v>
      </c>
      <c r="X16" s="74" t="s">
        <v>10</v>
      </c>
      <c r="Y16" s="74" t="s">
        <v>10</v>
      </c>
      <c r="Z16" s="74" t="s">
        <v>10</v>
      </c>
      <c r="AA16" s="74" t="s">
        <v>10</v>
      </c>
      <c r="AB16" s="74" t="s">
        <v>10</v>
      </c>
      <c r="AC16" s="74" t="s">
        <v>10</v>
      </c>
      <c r="AD16" s="74" t="s">
        <v>10</v>
      </c>
      <c r="AE16" s="74" t="s">
        <v>10</v>
      </c>
      <c r="AF16" s="74" t="s">
        <v>10</v>
      </c>
      <c r="AG16" s="74" t="s">
        <v>10</v>
      </c>
      <c r="AH16" s="74" t="s">
        <v>10</v>
      </c>
      <c r="AI16" s="74" t="s">
        <v>10</v>
      </c>
      <c r="AJ16" s="74" t="s">
        <v>10</v>
      </c>
      <c r="AK16" s="74" t="s">
        <v>10</v>
      </c>
      <c r="AL16" s="74" t="s">
        <v>10</v>
      </c>
      <c r="AM16" s="74" t="s">
        <v>10</v>
      </c>
      <c r="AN16" s="74" t="s">
        <v>10</v>
      </c>
      <c r="AO16" s="74" t="s">
        <v>10</v>
      </c>
      <c r="AP16" s="74" t="s">
        <v>10</v>
      </c>
      <c r="AQ16" s="74" t="s">
        <v>10</v>
      </c>
      <c r="AR16" s="74" t="s">
        <v>10</v>
      </c>
      <c r="AS16" s="74" t="s">
        <v>10</v>
      </c>
      <c r="AT16" s="74" t="s">
        <v>10</v>
      </c>
      <c r="AU16" s="74" t="s">
        <v>10</v>
      </c>
      <c r="AV16" s="74" t="s">
        <v>10</v>
      </c>
      <c r="AW16" s="74" t="s">
        <v>10</v>
      </c>
      <c r="AX16" s="74" t="s">
        <v>10</v>
      </c>
      <c r="AY16" s="74" t="s">
        <v>10</v>
      </c>
      <c r="AZ16" s="74" t="s">
        <v>10</v>
      </c>
      <c r="BA16" s="74" t="s">
        <v>10</v>
      </c>
      <c r="BB16" s="74" t="s">
        <v>10</v>
      </c>
      <c r="BC16" s="74" t="s">
        <v>10</v>
      </c>
      <c r="BD16" s="74" t="s">
        <v>10</v>
      </c>
      <c r="BE16" s="74" t="s">
        <v>10</v>
      </c>
      <c r="BF16" s="74" t="s">
        <v>10</v>
      </c>
      <c r="BG16" s="74" t="s">
        <v>10</v>
      </c>
      <c r="BH16" s="74" t="s">
        <v>10</v>
      </c>
      <c r="BI16" s="74" t="s">
        <v>10</v>
      </c>
      <c r="BJ16" s="74" t="s">
        <v>10</v>
      </c>
      <c r="BK16" s="74" t="s">
        <v>10</v>
      </c>
      <c r="BL16" s="74" t="s">
        <v>10</v>
      </c>
      <c r="BM16" s="74" t="s">
        <v>10</v>
      </c>
      <c r="BN16" s="74" t="s">
        <v>10</v>
      </c>
      <c r="BO16" s="74" t="s">
        <v>10</v>
      </c>
      <c r="BP16" s="74" t="s">
        <v>10</v>
      </c>
      <c r="BQ16" s="74" t="s">
        <v>10</v>
      </c>
      <c r="BR16" s="74" t="s">
        <v>10</v>
      </c>
      <c r="BS16" s="74" t="s">
        <v>10</v>
      </c>
      <c r="BT16" s="74" t="s">
        <v>10</v>
      </c>
      <c r="BU16" s="74" t="s">
        <v>10</v>
      </c>
      <c r="BV16" s="74" t="s">
        <v>10</v>
      </c>
      <c r="BW16" s="74" t="s">
        <v>10</v>
      </c>
      <c r="BX16" s="74" t="s">
        <v>10</v>
      </c>
      <c r="BY16" s="74" t="s">
        <v>10</v>
      </c>
      <c r="BZ16" s="74" t="s">
        <v>10</v>
      </c>
      <c r="CA16" s="74" t="s">
        <v>10</v>
      </c>
      <c r="CB16" s="74" t="s">
        <v>10</v>
      </c>
      <c r="CC16" s="74" t="s">
        <v>10</v>
      </c>
      <c r="CD16" s="127" t="s">
        <v>24</v>
      </c>
      <c r="CE16" s="127"/>
    </row>
    <row r="17" spans="1:83" ht="51" customHeight="1" outlineLevel="1" thickBot="1">
      <c r="A17" s="11">
        <v>5</v>
      </c>
      <c r="B17" s="77" t="s">
        <v>25</v>
      </c>
      <c r="C17" s="74" t="s">
        <v>10</v>
      </c>
      <c r="D17" s="74" t="s">
        <v>132</v>
      </c>
      <c r="E17" s="74" t="s">
        <v>10</v>
      </c>
      <c r="F17" s="74" t="s">
        <v>10</v>
      </c>
      <c r="G17" s="74" t="s">
        <v>10</v>
      </c>
      <c r="H17" s="74" t="s">
        <v>10</v>
      </c>
      <c r="I17" s="74" t="s">
        <v>10</v>
      </c>
      <c r="J17" s="74" t="s">
        <v>10</v>
      </c>
      <c r="K17" s="74" t="s">
        <v>10</v>
      </c>
      <c r="L17" s="74" t="s">
        <v>10</v>
      </c>
      <c r="M17" s="74" t="s">
        <v>10</v>
      </c>
      <c r="N17" s="74" t="s">
        <v>10</v>
      </c>
      <c r="O17" s="74" t="s">
        <v>10</v>
      </c>
      <c r="P17" s="74" t="s">
        <v>10</v>
      </c>
      <c r="Q17" s="74" t="s">
        <v>10</v>
      </c>
      <c r="R17" s="74" t="s">
        <v>10</v>
      </c>
      <c r="S17" s="74" t="s">
        <v>10</v>
      </c>
      <c r="T17" s="74" t="s">
        <v>10</v>
      </c>
      <c r="U17" s="74" t="s">
        <v>10</v>
      </c>
      <c r="V17" s="74" t="s">
        <v>10</v>
      </c>
      <c r="W17" s="74" t="s">
        <v>10</v>
      </c>
      <c r="X17" s="74" t="s">
        <v>10</v>
      </c>
      <c r="Y17" s="74" t="s">
        <v>10</v>
      </c>
      <c r="Z17" s="74" t="s">
        <v>10</v>
      </c>
      <c r="AA17" s="74" t="s">
        <v>10</v>
      </c>
      <c r="AB17" s="74" t="s">
        <v>10</v>
      </c>
      <c r="AC17" s="74" t="s">
        <v>10</v>
      </c>
      <c r="AD17" s="74" t="s">
        <v>10</v>
      </c>
      <c r="AE17" s="74" t="s">
        <v>10</v>
      </c>
      <c r="AF17" s="74" t="s">
        <v>10</v>
      </c>
      <c r="AG17" s="74" t="s">
        <v>10</v>
      </c>
      <c r="AH17" s="74" t="s">
        <v>10</v>
      </c>
      <c r="AI17" s="74" t="s">
        <v>10</v>
      </c>
      <c r="AJ17" s="74" t="s">
        <v>10</v>
      </c>
      <c r="AK17" s="74" t="s">
        <v>10</v>
      </c>
      <c r="AL17" s="74" t="s">
        <v>10</v>
      </c>
      <c r="AM17" s="74" t="s">
        <v>10</v>
      </c>
      <c r="AN17" s="74" t="s">
        <v>10</v>
      </c>
      <c r="AO17" s="74" t="s">
        <v>10</v>
      </c>
      <c r="AP17" s="74" t="s">
        <v>10</v>
      </c>
      <c r="AQ17" s="74" t="s">
        <v>10</v>
      </c>
      <c r="AR17" s="74" t="s">
        <v>10</v>
      </c>
      <c r="AS17" s="74" t="s">
        <v>10</v>
      </c>
      <c r="AT17" s="74" t="s">
        <v>10</v>
      </c>
      <c r="AU17" s="74" t="s">
        <v>10</v>
      </c>
      <c r="AV17" s="74" t="s">
        <v>10</v>
      </c>
      <c r="AW17" s="74" t="s">
        <v>10</v>
      </c>
      <c r="AX17" s="74" t="s">
        <v>10</v>
      </c>
      <c r="AY17" s="74" t="s">
        <v>10</v>
      </c>
      <c r="AZ17" s="74" t="s">
        <v>10</v>
      </c>
      <c r="BA17" s="74" t="s">
        <v>10</v>
      </c>
      <c r="BB17" s="74" t="s">
        <v>10</v>
      </c>
      <c r="BC17" s="74" t="s">
        <v>10</v>
      </c>
      <c r="BD17" s="74" t="s">
        <v>10</v>
      </c>
      <c r="BE17" s="74" t="s">
        <v>10</v>
      </c>
      <c r="BF17" s="74" t="s">
        <v>10</v>
      </c>
      <c r="BG17" s="74" t="s">
        <v>10</v>
      </c>
      <c r="BH17" s="74" t="s">
        <v>10</v>
      </c>
      <c r="BI17" s="74" t="s">
        <v>10</v>
      </c>
      <c r="BJ17" s="74" t="s">
        <v>10</v>
      </c>
      <c r="BK17" s="74" t="s">
        <v>10</v>
      </c>
      <c r="BL17" s="74" t="s">
        <v>10</v>
      </c>
      <c r="BM17" s="74" t="s">
        <v>10</v>
      </c>
      <c r="BN17" s="74" t="s">
        <v>10</v>
      </c>
      <c r="BO17" s="74" t="s">
        <v>10</v>
      </c>
      <c r="BP17" s="74" t="s">
        <v>10</v>
      </c>
      <c r="BQ17" s="74" t="s">
        <v>10</v>
      </c>
      <c r="BR17" s="74" t="s">
        <v>10</v>
      </c>
      <c r="BS17" s="74" t="s">
        <v>10</v>
      </c>
      <c r="BT17" s="74" t="s">
        <v>10</v>
      </c>
      <c r="BU17" s="74" t="s">
        <v>10</v>
      </c>
      <c r="BV17" s="74" t="s">
        <v>10</v>
      </c>
      <c r="BW17" s="74" t="s">
        <v>10</v>
      </c>
      <c r="BX17" s="74" t="s">
        <v>10</v>
      </c>
      <c r="BY17" s="74" t="s">
        <v>10</v>
      </c>
      <c r="BZ17" s="74" t="s">
        <v>10</v>
      </c>
      <c r="CA17" s="74" t="s">
        <v>10</v>
      </c>
      <c r="CB17" s="74" t="s">
        <v>10</v>
      </c>
      <c r="CC17" s="74" t="s">
        <v>10</v>
      </c>
      <c r="CD17" s="139"/>
      <c r="CE17" s="139"/>
    </row>
    <row r="18" spans="1:83" ht="47.25" customHeight="1" outlineLevel="1" thickBot="1">
      <c r="A18" s="11">
        <v>6</v>
      </c>
      <c r="B18" s="77" t="s">
        <v>26</v>
      </c>
      <c r="C18" s="74" t="s">
        <v>10</v>
      </c>
      <c r="D18" s="74" t="s">
        <v>140</v>
      </c>
      <c r="E18" s="74">
        <v>2023</v>
      </c>
      <c r="F18" s="74">
        <v>2023</v>
      </c>
      <c r="G18" s="74">
        <v>2023</v>
      </c>
      <c r="H18" s="74">
        <v>2023</v>
      </c>
      <c r="I18" s="74">
        <v>2023</v>
      </c>
      <c r="J18" s="74">
        <v>2023</v>
      </c>
      <c r="K18" s="74">
        <v>2023</v>
      </c>
      <c r="L18" s="74">
        <v>2023</v>
      </c>
      <c r="M18" s="74">
        <v>2023</v>
      </c>
      <c r="N18" s="74">
        <v>2023</v>
      </c>
      <c r="O18" s="74">
        <v>2023</v>
      </c>
      <c r="P18" s="74">
        <v>2023</v>
      </c>
      <c r="Q18" s="74">
        <v>2023</v>
      </c>
      <c r="R18" s="74">
        <v>2023</v>
      </c>
      <c r="S18" s="74">
        <v>2023</v>
      </c>
      <c r="T18" s="74">
        <v>2023</v>
      </c>
      <c r="U18" s="74">
        <v>2023</v>
      </c>
      <c r="V18" s="74">
        <v>2023</v>
      </c>
      <c r="W18" s="74">
        <v>2023</v>
      </c>
      <c r="X18" s="74">
        <v>2024</v>
      </c>
      <c r="Y18" s="74">
        <v>2024</v>
      </c>
      <c r="Z18" s="74">
        <v>2024</v>
      </c>
      <c r="AA18" s="74">
        <v>2024</v>
      </c>
      <c r="AB18" s="74">
        <v>2025</v>
      </c>
      <c r="AC18" s="74">
        <v>2025</v>
      </c>
      <c r="AD18" s="74">
        <v>2026</v>
      </c>
      <c r="AE18" s="74">
        <v>2026</v>
      </c>
      <c r="AF18" s="74">
        <v>2026</v>
      </c>
      <c r="AG18" s="74">
        <v>2027</v>
      </c>
      <c r="AH18" s="74">
        <v>2023</v>
      </c>
      <c r="AI18" s="74">
        <v>2023</v>
      </c>
      <c r="AJ18" s="74">
        <v>2023</v>
      </c>
      <c r="AK18" s="74">
        <v>2023</v>
      </c>
      <c r="AL18" s="74">
        <v>2024</v>
      </c>
      <c r="AM18" s="74">
        <v>2024</v>
      </c>
      <c r="AN18" s="74">
        <v>2024</v>
      </c>
      <c r="AO18" s="74">
        <v>2024</v>
      </c>
      <c r="AP18" s="74">
        <v>2025</v>
      </c>
      <c r="AQ18" s="74">
        <v>2026</v>
      </c>
      <c r="AR18" s="74">
        <v>2027</v>
      </c>
      <c r="AS18" s="74">
        <v>2023</v>
      </c>
      <c r="AT18" s="74">
        <v>2023</v>
      </c>
      <c r="AU18" s="74">
        <v>2023</v>
      </c>
      <c r="AV18" s="74">
        <v>2023</v>
      </c>
      <c r="AW18" s="74">
        <v>2023</v>
      </c>
      <c r="AX18" s="74">
        <v>2023</v>
      </c>
      <c r="AY18" s="74">
        <v>2023</v>
      </c>
      <c r="AZ18" s="74">
        <v>2024</v>
      </c>
      <c r="BA18" s="74">
        <v>2024</v>
      </c>
      <c r="BB18" s="74">
        <v>2024</v>
      </c>
      <c r="BC18" s="74">
        <v>2024</v>
      </c>
      <c r="BD18" s="74">
        <v>2024</v>
      </c>
      <c r="BE18" s="74">
        <v>2025</v>
      </c>
      <c r="BF18" s="74">
        <v>2025</v>
      </c>
      <c r="BG18" s="74">
        <v>2025</v>
      </c>
      <c r="BH18" s="74">
        <v>2025</v>
      </c>
      <c r="BI18" s="74">
        <v>2025</v>
      </c>
      <c r="BJ18" s="74">
        <v>2026</v>
      </c>
      <c r="BK18" s="74">
        <v>2026</v>
      </c>
      <c r="BL18" s="74">
        <v>2026</v>
      </c>
      <c r="BM18" s="74">
        <v>2026</v>
      </c>
      <c r="BN18" s="74">
        <v>2026</v>
      </c>
      <c r="BO18" s="74">
        <v>2027</v>
      </c>
      <c r="BP18" s="74">
        <v>2027</v>
      </c>
      <c r="BQ18" s="74">
        <v>2027</v>
      </c>
      <c r="BR18" s="74">
        <v>2023</v>
      </c>
      <c r="BS18" s="74">
        <v>2024</v>
      </c>
      <c r="BT18" s="74">
        <v>2025</v>
      </c>
      <c r="BU18" s="74">
        <v>2026</v>
      </c>
      <c r="BV18" s="74">
        <v>2027</v>
      </c>
      <c r="BW18" s="74">
        <v>2023</v>
      </c>
      <c r="BX18" s="74">
        <v>2024</v>
      </c>
      <c r="BY18" s="74">
        <v>2024</v>
      </c>
      <c r="BZ18" s="74">
        <v>2025</v>
      </c>
      <c r="CA18" s="74">
        <v>2025</v>
      </c>
      <c r="CB18" s="74">
        <v>2026</v>
      </c>
      <c r="CC18" s="74">
        <v>2027</v>
      </c>
      <c r="CD18" s="127" t="s">
        <v>27</v>
      </c>
      <c r="CE18" s="127"/>
    </row>
    <row r="19" spans="1:83" ht="39" customHeight="1" outlineLevel="1" thickBot="1">
      <c r="A19" s="11">
        <v>7</v>
      </c>
      <c r="B19" s="77" t="s">
        <v>28</v>
      </c>
      <c r="C19" s="74" t="s">
        <v>10</v>
      </c>
      <c r="D19" s="74" t="s">
        <v>141</v>
      </c>
      <c r="E19" s="74">
        <v>2027</v>
      </c>
      <c r="F19" s="74">
        <v>2023</v>
      </c>
      <c r="G19" s="74">
        <v>2023</v>
      </c>
      <c r="H19" s="74">
        <v>2023</v>
      </c>
      <c r="I19" s="74">
        <v>2023</v>
      </c>
      <c r="J19" s="74">
        <v>2023</v>
      </c>
      <c r="K19" s="74">
        <v>2023</v>
      </c>
      <c r="L19" s="74">
        <v>2023</v>
      </c>
      <c r="M19" s="74">
        <v>2023</v>
      </c>
      <c r="N19" s="74">
        <v>2023</v>
      </c>
      <c r="O19" s="74">
        <v>2023</v>
      </c>
      <c r="P19" s="74">
        <v>2023</v>
      </c>
      <c r="Q19" s="74">
        <v>2023</v>
      </c>
      <c r="R19" s="74">
        <v>2023</v>
      </c>
      <c r="S19" s="74">
        <v>2023</v>
      </c>
      <c r="T19" s="74">
        <v>2023</v>
      </c>
      <c r="U19" s="74">
        <v>2023</v>
      </c>
      <c r="V19" s="74">
        <v>2023</v>
      </c>
      <c r="W19" s="74">
        <v>2023</v>
      </c>
      <c r="X19" s="74">
        <v>2024</v>
      </c>
      <c r="Y19" s="74">
        <v>2024</v>
      </c>
      <c r="Z19" s="74">
        <v>2024</v>
      </c>
      <c r="AA19" s="74">
        <v>2024</v>
      </c>
      <c r="AB19" s="74">
        <v>2025</v>
      </c>
      <c r="AC19" s="74">
        <v>2025</v>
      </c>
      <c r="AD19" s="74">
        <v>2026</v>
      </c>
      <c r="AE19" s="74">
        <v>2026</v>
      </c>
      <c r="AF19" s="74">
        <v>2026</v>
      </c>
      <c r="AG19" s="74">
        <v>2027</v>
      </c>
      <c r="AH19" s="74">
        <v>2023</v>
      </c>
      <c r="AI19" s="74">
        <v>2023</v>
      </c>
      <c r="AJ19" s="74">
        <v>2023</v>
      </c>
      <c r="AK19" s="74">
        <v>2023</v>
      </c>
      <c r="AL19" s="74">
        <v>2024</v>
      </c>
      <c r="AM19" s="74">
        <v>2024</v>
      </c>
      <c r="AN19" s="74">
        <v>2024</v>
      </c>
      <c r="AO19" s="74">
        <v>2024</v>
      </c>
      <c r="AP19" s="74">
        <v>2025</v>
      </c>
      <c r="AQ19" s="74">
        <v>2026</v>
      </c>
      <c r="AR19" s="74">
        <v>2027</v>
      </c>
      <c r="AS19" s="74">
        <v>2023</v>
      </c>
      <c r="AT19" s="74">
        <v>2023</v>
      </c>
      <c r="AU19" s="74">
        <v>2023</v>
      </c>
      <c r="AV19" s="74">
        <v>2023</v>
      </c>
      <c r="AW19" s="74">
        <v>2023</v>
      </c>
      <c r="AX19" s="74">
        <v>2023</v>
      </c>
      <c r="AY19" s="74">
        <v>2023</v>
      </c>
      <c r="AZ19" s="74">
        <v>2024</v>
      </c>
      <c r="BA19" s="74">
        <v>2024</v>
      </c>
      <c r="BB19" s="74">
        <v>2024</v>
      </c>
      <c r="BC19" s="74">
        <v>2024</v>
      </c>
      <c r="BD19" s="74">
        <v>2024</v>
      </c>
      <c r="BE19" s="74">
        <v>2025</v>
      </c>
      <c r="BF19" s="74">
        <v>2025</v>
      </c>
      <c r="BG19" s="74">
        <v>2025</v>
      </c>
      <c r="BH19" s="74">
        <v>2025</v>
      </c>
      <c r="BI19" s="74">
        <v>2025</v>
      </c>
      <c r="BJ19" s="74">
        <v>2025</v>
      </c>
      <c r="BK19" s="74">
        <v>2026</v>
      </c>
      <c r="BL19" s="74">
        <v>2026</v>
      </c>
      <c r="BM19" s="74">
        <v>2026</v>
      </c>
      <c r="BN19" s="74">
        <v>2026</v>
      </c>
      <c r="BO19" s="74">
        <v>2027</v>
      </c>
      <c r="BP19" s="74">
        <v>2027</v>
      </c>
      <c r="BQ19" s="74">
        <v>2027</v>
      </c>
      <c r="BR19" s="74">
        <v>2023</v>
      </c>
      <c r="BS19" s="74">
        <v>2024</v>
      </c>
      <c r="BT19" s="74">
        <v>2025</v>
      </c>
      <c r="BU19" s="74">
        <v>2026</v>
      </c>
      <c r="BV19" s="74">
        <v>2027</v>
      </c>
      <c r="BW19" s="74">
        <v>2023</v>
      </c>
      <c r="BX19" s="74">
        <v>2024</v>
      </c>
      <c r="BY19" s="74">
        <v>2024</v>
      </c>
      <c r="BZ19" s="74">
        <v>2025</v>
      </c>
      <c r="CA19" s="74">
        <v>2025</v>
      </c>
      <c r="CB19" s="74">
        <v>2026</v>
      </c>
      <c r="CC19" s="74">
        <v>2027</v>
      </c>
      <c r="CD19" s="127" t="s">
        <v>29</v>
      </c>
      <c r="CE19" s="127"/>
    </row>
    <row r="20" spans="1:83" ht="94.5" customHeight="1" outlineLevel="1" thickBot="1">
      <c r="A20" s="14">
        <v>8</v>
      </c>
      <c r="B20" s="77" t="s">
        <v>30</v>
      </c>
      <c r="C20" s="74" t="s">
        <v>31</v>
      </c>
      <c r="D20" s="78">
        <f>SUM(E20:CC20)</f>
        <v>182841.41999999998</v>
      </c>
      <c r="E20" s="79">
        <v>338.07</v>
      </c>
      <c r="F20" s="79">
        <v>123.64</v>
      </c>
      <c r="G20" s="79">
        <v>71.66</v>
      </c>
      <c r="H20" s="79">
        <v>45.41</v>
      </c>
      <c r="I20" s="79">
        <v>32.25</v>
      </c>
      <c r="J20" s="79">
        <v>131.92</v>
      </c>
      <c r="K20" s="79">
        <v>32.83</v>
      </c>
      <c r="L20" s="79">
        <v>34.97</v>
      </c>
      <c r="M20" s="79">
        <v>4.33</v>
      </c>
      <c r="N20" s="79">
        <v>34.67</v>
      </c>
      <c r="O20" s="79">
        <v>70.56</v>
      </c>
      <c r="P20" s="79">
        <v>195.12</v>
      </c>
      <c r="Q20" s="79">
        <v>2176.37</v>
      </c>
      <c r="R20" s="79">
        <v>95.72</v>
      </c>
      <c r="S20" s="79">
        <v>43.57</v>
      </c>
      <c r="T20" s="79">
        <v>111.44</v>
      </c>
      <c r="U20" s="79">
        <v>10176.2</v>
      </c>
      <c r="V20" s="79">
        <v>992.57</v>
      </c>
      <c r="W20" s="79">
        <v>4483.18</v>
      </c>
      <c r="X20" s="79">
        <v>4783.09</v>
      </c>
      <c r="Y20" s="79">
        <v>6129.63</v>
      </c>
      <c r="Z20" s="79">
        <v>3726.79</v>
      </c>
      <c r="AA20" s="79">
        <v>390.26</v>
      </c>
      <c r="AB20" s="79">
        <v>3708.51</v>
      </c>
      <c r="AC20" s="79">
        <v>13723.34</v>
      </c>
      <c r="AD20" s="79">
        <v>1420.3</v>
      </c>
      <c r="AE20" s="79">
        <v>2729.825</v>
      </c>
      <c r="AF20" s="79">
        <v>11025.975</v>
      </c>
      <c r="AG20" s="79">
        <v>18602.91</v>
      </c>
      <c r="AH20" s="79">
        <v>763.05</v>
      </c>
      <c r="AI20" s="79">
        <v>763.05</v>
      </c>
      <c r="AJ20" s="79">
        <v>763.05</v>
      </c>
      <c r="AK20" s="79">
        <v>763.05</v>
      </c>
      <c r="AL20" s="79">
        <v>763.05</v>
      </c>
      <c r="AM20" s="79">
        <v>763.05</v>
      </c>
      <c r="AN20" s="79">
        <v>763.05</v>
      </c>
      <c r="AO20" s="79">
        <v>763.05</v>
      </c>
      <c r="AP20" s="79">
        <v>264.81</v>
      </c>
      <c r="AQ20" s="79">
        <v>407.66</v>
      </c>
      <c r="AR20" s="79">
        <v>394.19</v>
      </c>
      <c r="AS20" s="79">
        <v>236.81</v>
      </c>
      <c r="AT20" s="79">
        <v>236.81</v>
      </c>
      <c r="AU20" s="79">
        <v>236.81</v>
      </c>
      <c r="AV20" s="79">
        <v>236.81</v>
      </c>
      <c r="AW20" s="79">
        <v>236.81</v>
      </c>
      <c r="AX20" s="79">
        <v>236.81</v>
      </c>
      <c r="AY20" s="79">
        <v>236.81</v>
      </c>
      <c r="AZ20" s="79">
        <v>236.81</v>
      </c>
      <c r="BA20" s="79">
        <v>236.81</v>
      </c>
      <c r="BB20" s="79">
        <v>236.81</v>
      </c>
      <c r="BC20" s="79">
        <v>236.81</v>
      </c>
      <c r="BD20" s="79">
        <v>236.81</v>
      </c>
      <c r="BE20" s="79">
        <v>236.81</v>
      </c>
      <c r="BF20" s="79">
        <v>236.81</v>
      </c>
      <c r="BG20" s="79">
        <v>236.81</v>
      </c>
      <c r="BH20" s="79">
        <v>236.81</v>
      </c>
      <c r="BI20" s="79">
        <v>236.81</v>
      </c>
      <c r="BJ20" s="79">
        <v>236.81</v>
      </c>
      <c r="BK20" s="79">
        <v>236.81</v>
      </c>
      <c r="BL20" s="79">
        <v>236.81</v>
      </c>
      <c r="BM20" s="79">
        <v>236.81</v>
      </c>
      <c r="BN20" s="79">
        <v>236.81</v>
      </c>
      <c r="BO20" s="79">
        <v>236.81</v>
      </c>
      <c r="BP20" s="79">
        <v>236.81</v>
      </c>
      <c r="BQ20" s="79">
        <v>236.81</v>
      </c>
      <c r="BR20" s="79">
        <v>2400</v>
      </c>
      <c r="BS20" s="79">
        <v>2400</v>
      </c>
      <c r="BT20" s="79">
        <v>2400</v>
      </c>
      <c r="BU20" s="79">
        <v>2400</v>
      </c>
      <c r="BV20" s="79">
        <v>2400</v>
      </c>
      <c r="BW20" s="79">
        <v>3975</v>
      </c>
      <c r="BX20" s="79">
        <v>8775</v>
      </c>
      <c r="BY20" s="79">
        <v>8625</v>
      </c>
      <c r="BZ20" s="79">
        <v>16020</v>
      </c>
      <c r="CA20" s="79">
        <v>9090</v>
      </c>
      <c r="CB20" s="79">
        <v>15300</v>
      </c>
      <c r="CC20" s="79">
        <v>10530</v>
      </c>
      <c r="CD20" s="127" t="s">
        <v>32</v>
      </c>
      <c r="CE20" s="127"/>
    </row>
    <row r="21" spans="1:83" ht="52.5" customHeight="1" outlineLevel="1" thickBot="1">
      <c r="A21" s="140">
        <v>8.1</v>
      </c>
      <c r="B21" s="142" t="s">
        <v>142</v>
      </c>
      <c r="C21" s="91" t="s">
        <v>31</v>
      </c>
      <c r="D21" s="143">
        <f>SUM(E21:CC22)</f>
        <v>30279.350000000006</v>
      </c>
      <c r="E21" s="90">
        <f>E23</f>
        <v>338.07</v>
      </c>
      <c r="F21" s="90">
        <f aca="true" t="shared" si="0" ref="F21:AE21">F23</f>
        <v>123.64</v>
      </c>
      <c r="G21" s="90">
        <f t="shared" si="0"/>
        <v>71.66</v>
      </c>
      <c r="H21" s="90">
        <f t="shared" si="0"/>
        <v>45.41</v>
      </c>
      <c r="I21" s="90">
        <f t="shared" si="0"/>
        <v>32.25</v>
      </c>
      <c r="J21" s="90">
        <f t="shared" si="0"/>
        <v>131.92</v>
      </c>
      <c r="K21" s="90">
        <f t="shared" si="0"/>
        <v>32.83</v>
      </c>
      <c r="L21" s="90">
        <f t="shared" si="0"/>
        <v>34.97</v>
      </c>
      <c r="M21" s="90">
        <f t="shared" si="0"/>
        <v>4.33</v>
      </c>
      <c r="N21" s="90">
        <f t="shared" si="0"/>
        <v>34.67</v>
      </c>
      <c r="O21" s="90">
        <f t="shared" si="0"/>
        <v>70.56</v>
      </c>
      <c r="P21" s="90">
        <f t="shared" si="0"/>
        <v>195.12</v>
      </c>
      <c r="Q21" s="90">
        <f t="shared" si="0"/>
        <v>2176.37</v>
      </c>
      <c r="R21" s="90">
        <f t="shared" si="0"/>
        <v>95.72</v>
      </c>
      <c r="S21" s="90">
        <f t="shared" si="0"/>
        <v>43.57</v>
      </c>
      <c r="T21" s="90">
        <f t="shared" si="0"/>
        <v>111.44</v>
      </c>
      <c r="U21" s="90">
        <f t="shared" si="0"/>
        <v>10176.2</v>
      </c>
      <c r="V21" s="90">
        <f t="shared" si="0"/>
        <v>992.57</v>
      </c>
      <c r="W21" s="90">
        <f t="shared" si="0"/>
        <v>4483.18</v>
      </c>
      <c r="X21" s="90">
        <f t="shared" si="0"/>
        <v>0</v>
      </c>
      <c r="Y21" s="90">
        <f t="shared" si="0"/>
        <v>0</v>
      </c>
      <c r="Z21" s="90">
        <f t="shared" si="0"/>
        <v>0</v>
      </c>
      <c r="AA21" s="90">
        <f t="shared" si="0"/>
        <v>0</v>
      </c>
      <c r="AB21" s="90">
        <f t="shared" si="0"/>
        <v>0</v>
      </c>
      <c r="AC21" s="90">
        <f t="shared" si="0"/>
        <v>0</v>
      </c>
      <c r="AD21" s="90">
        <f t="shared" si="0"/>
        <v>0</v>
      </c>
      <c r="AE21" s="90">
        <f t="shared" si="0"/>
        <v>0</v>
      </c>
      <c r="AF21" s="90">
        <f>AF23</f>
        <v>0</v>
      </c>
      <c r="AG21" s="90">
        <f>AG23</f>
        <v>0</v>
      </c>
      <c r="AH21" s="90">
        <f aca="true" t="shared" si="1" ref="AH21:CC21">AH23</f>
        <v>763.05</v>
      </c>
      <c r="AI21" s="90">
        <f t="shared" si="1"/>
        <v>763.05</v>
      </c>
      <c r="AJ21" s="90">
        <f t="shared" si="1"/>
        <v>763.05</v>
      </c>
      <c r="AK21" s="90">
        <f t="shared" si="1"/>
        <v>763.05</v>
      </c>
      <c r="AL21" s="90">
        <f t="shared" si="1"/>
        <v>0</v>
      </c>
      <c r="AM21" s="90">
        <f t="shared" si="1"/>
        <v>0</v>
      </c>
      <c r="AN21" s="90">
        <f t="shared" si="1"/>
        <v>0</v>
      </c>
      <c r="AO21" s="90">
        <f t="shared" si="1"/>
        <v>0</v>
      </c>
      <c r="AP21" s="90">
        <f t="shared" si="1"/>
        <v>0</v>
      </c>
      <c r="AQ21" s="90">
        <f t="shared" si="1"/>
        <v>0</v>
      </c>
      <c r="AR21" s="90">
        <f t="shared" si="1"/>
        <v>0</v>
      </c>
      <c r="AS21" s="90">
        <f t="shared" si="1"/>
        <v>236.81</v>
      </c>
      <c r="AT21" s="90">
        <f t="shared" si="1"/>
        <v>236.81</v>
      </c>
      <c r="AU21" s="90">
        <f t="shared" si="1"/>
        <v>236.81</v>
      </c>
      <c r="AV21" s="90">
        <f t="shared" si="1"/>
        <v>236.81</v>
      </c>
      <c r="AW21" s="90">
        <f t="shared" si="1"/>
        <v>236.81</v>
      </c>
      <c r="AX21" s="90">
        <f t="shared" si="1"/>
        <v>236.81</v>
      </c>
      <c r="AY21" s="90">
        <f t="shared" si="1"/>
        <v>236.81</v>
      </c>
      <c r="AZ21" s="90">
        <f t="shared" si="1"/>
        <v>0</v>
      </c>
      <c r="BA21" s="90">
        <f t="shared" si="1"/>
        <v>0</v>
      </c>
      <c r="BB21" s="90">
        <f t="shared" si="1"/>
        <v>0</v>
      </c>
      <c r="BC21" s="90">
        <f t="shared" si="1"/>
        <v>0</v>
      </c>
      <c r="BD21" s="90">
        <f t="shared" si="1"/>
        <v>0</v>
      </c>
      <c r="BE21" s="90">
        <f t="shared" si="1"/>
        <v>0</v>
      </c>
      <c r="BF21" s="90">
        <f t="shared" si="1"/>
        <v>0</v>
      </c>
      <c r="BG21" s="90">
        <f t="shared" si="1"/>
        <v>0</v>
      </c>
      <c r="BH21" s="90">
        <f t="shared" si="1"/>
        <v>0</v>
      </c>
      <c r="BI21" s="90">
        <f t="shared" si="1"/>
        <v>0</v>
      </c>
      <c r="BJ21" s="90">
        <f t="shared" si="1"/>
        <v>0</v>
      </c>
      <c r="BK21" s="90">
        <f t="shared" si="1"/>
        <v>0</v>
      </c>
      <c r="BL21" s="90">
        <f t="shared" si="1"/>
        <v>0</v>
      </c>
      <c r="BM21" s="90">
        <f t="shared" si="1"/>
        <v>0</v>
      </c>
      <c r="BN21" s="90">
        <f t="shared" si="1"/>
        <v>0</v>
      </c>
      <c r="BO21" s="90">
        <f t="shared" si="1"/>
        <v>0</v>
      </c>
      <c r="BP21" s="90">
        <f t="shared" si="1"/>
        <v>0</v>
      </c>
      <c r="BQ21" s="90">
        <f t="shared" si="1"/>
        <v>0</v>
      </c>
      <c r="BR21" s="90">
        <f t="shared" si="1"/>
        <v>2400</v>
      </c>
      <c r="BS21" s="90">
        <f t="shared" si="1"/>
        <v>0</v>
      </c>
      <c r="BT21" s="90">
        <f t="shared" si="1"/>
        <v>0</v>
      </c>
      <c r="BU21" s="90">
        <f t="shared" si="1"/>
        <v>0</v>
      </c>
      <c r="BV21" s="90">
        <f t="shared" si="1"/>
        <v>0</v>
      </c>
      <c r="BW21" s="90">
        <f t="shared" si="1"/>
        <v>3975</v>
      </c>
      <c r="BX21" s="90">
        <f t="shared" si="1"/>
        <v>0</v>
      </c>
      <c r="BY21" s="90">
        <f t="shared" si="1"/>
        <v>0</v>
      </c>
      <c r="BZ21" s="90">
        <f t="shared" si="1"/>
        <v>0</v>
      </c>
      <c r="CA21" s="90">
        <f t="shared" si="1"/>
        <v>0</v>
      </c>
      <c r="CB21" s="90">
        <f t="shared" si="1"/>
        <v>0</v>
      </c>
      <c r="CC21" s="90">
        <f t="shared" si="1"/>
        <v>0</v>
      </c>
      <c r="CD21" s="127" t="s">
        <v>137</v>
      </c>
      <c r="CE21" s="127"/>
    </row>
    <row r="22" spans="1:83" ht="51" customHeight="1" outlineLevel="1" thickBot="1">
      <c r="A22" s="141"/>
      <c r="B22" s="142"/>
      <c r="C22" s="91"/>
      <c r="D22" s="144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127" t="s">
        <v>33</v>
      </c>
      <c r="CE22" s="127"/>
    </row>
    <row r="23" spans="1:83" ht="22.5" customHeight="1" outlineLevel="1">
      <c r="A23" s="128" t="s">
        <v>34</v>
      </c>
      <c r="B23" s="131" t="s">
        <v>35</v>
      </c>
      <c r="C23" s="134" t="s">
        <v>31</v>
      </c>
      <c r="D23" s="73">
        <f>SUM(E23:CC23)</f>
        <v>30279.350000000006</v>
      </c>
      <c r="E23" s="75">
        <f>E24+E25+E26+E27+E28+E29+E30+E31+E32+E33+E34+E35</f>
        <v>338.07</v>
      </c>
      <c r="F23" s="75">
        <f aca="true" t="shared" si="2" ref="F23:T23">F24+F25+F26+F27+F28+F29+F30+F31+F32+F33+F34+F35</f>
        <v>123.64</v>
      </c>
      <c r="G23" s="75">
        <f t="shared" si="2"/>
        <v>71.66</v>
      </c>
      <c r="H23" s="75">
        <f t="shared" si="2"/>
        <v>45.41</v>
      </c>
      <c r="I23" s="75">
        <f t="shared" si="2"/>
        <v>32.25</v>
      </c>
      <c r="J23" s="75">
        <f t="shared" si="2"/>
        <v>131.92</v>
      </c>
      <c r="K23" s="75">
        <f t="shared" si="2"/>
        <v>32.83</v>
      </c>
      <c r="L23" s="75">
        <f t="shared" si="2"/>
        <v>34.97</v>
      </c>
      <c r="M23" s="75">
        <f t="shared" si="2"/>
        <v>4.33</v>
      </c>
      <c r="N23" s="75">
        <f t="shared" si="2"/>
        <v>34.67</v>
      </c>
      <c r="O23" s="75">
        <f t="shared" si="2"/>
        <v>70.56</v>
      </c>
      <c r="P23" s="75">
        <f t="shared" si="2"/>
        <v>195.12</v>
      </c>
      <c r="Q23" s="75">
        <f t="shared" si="2"/>
        <v>2176.37</v>
      </c>
      <c r="R23" s="75">
        <f t="shared" si="2"/>
        <v>95.72</v>
      </c>
      <c r="S23" s="75">
        <f t="shared" si="2"/>
        <v>43.57</v>
      </c>
      <c r="T23" s="75">
        <f t="shared" si="2"/>
        <v>111.44</v>
      </c>
      <c r="U23" s="75">
        <f>U24+U25+U26+U27+U28+U29+U30+U31+U32+U33+U34+U35</f>
        <v>10176.2</v>
      </c>
      <c r="V23" s="75">
        <f aca="true" t="shared" si="3" ref="V23:CC23">V24+V25+V26+V27+V28+V29+V30+V31+V32+V33+V34+V35</f>
        <v>992.57</v>
      </c>
      <c r="W23" s="75">
        <f t="shared" si="3"/>
        <v>4483.18</v>
      </c>
      <c r="X23" s="75">
        <f t="shared" si="3"/>
        <v>0</v>
      </c>
      <c r="Y23" s="75">
        <f t="shared" si="3"/>
        <v>0</v>
      </c>
      <c r="Z23" s="75">
        <f t="shared" si="3"/>
        <v>0</v>
      </c>
      <c r="AA23" s="75">
        <f t="shared" si="3"/>
        <v>0</v>
      </c>
      <c r="AB23" s="75">
        <f t="shared" si="3"/>
        <v>0</v>
      </c>
      <c r="AC23" s="75">
        <f t="shared" si="3"/>
        <v>0</v>
      </c>
      <c r="AD23" s="75">
        <f t="shared" si="3"/>
        <v>0</v>
      </c>
      <c r="AE23" s="75">
        <f t="shared" si="3"/>
        <v>0</v>
      </c>
      <c r="AF23" s="75">
        <f t="shared" si="3"/>
        <v>0</v>
      </c>
      <c r="AG23" s="75">
        <f t="shared" si="3"/>
        <v>0</v>
      </c>
      <c r="AH23" s="75">
        <f t="shared" si="3"/>
        <v>763.05</v>
      </c>
      <c r="AI23" s="75">
        <f t="shared" si="3"/>
        <v>763.05</v>
      </c>
      <c r="AJ23" s="75">
        <f t="shared" si="3"/>
        <v>763.05</v>
      </c>
      <c r="AK23" s="75">
        <f t="shared" si="3"/>
        <v>763.05</v>
      </c>
      <c r="AL23" s="75">
        <f t="shared" si="3"/>
        <v>0</v>
      </c>
      <c r="AM23" s="75">
        <f t="shared" si="3"/>
        <v>0</v>
      </c>
      <c r="AN23" s="75">
        <f t="shared" si="3"/>
        <v>0</v>
      </c>
      <c r="AO23" s="75">
        <f t="shared" si="3"/>
        <v>0</v>
      </c>
      <c r="AP23" s="75">
        <f t="shared" si="3"/>
        <v>0</v>
      </c>
      <c r="AQ23" s="75">
        <f t="shared" si="3"/>
        <v>0</v>
      </c>
      <c r="AR23" s="75">
        <f t="shared" si="3"/>
        <v>0</v>
      </c>
      <c r="AS23" s="75">
        <f t="shared" si="3"/>
        <v>236.81</v>
      </c>
      <c r="AT23" s="75">
        <f t="shared" si="3"/>
        <v>236.81</v>
      </c>
      <c r="AU23" s="75">
        <f t="shared" si="3"/>
        <v>236.81</v>
      </c>
      <c r="AV23" s="75">
        <f t="shared" si="3"/>
        <v>236.81</v>
      </c>
      <c r="AW23" s="75">
        <f t="shared" si="3"/>
        <v>236.81</v>
      </c>
      <c r="AX23" s="75">
        <f t="shared" si="3"/>
        <v>236.81</v>
      </c>
      <c r="AY23" s="75">
        <f t="shared" si="3"/>
        <v>236.81</v>
      </c>
      <c r="AZ23" s="75">
        <f t="shared" si="3"/>
        <v>0</v>
      </c>
      <c r="BA23" s="75">
        <f t="shared" si="3"/>
        <v>0</v>
      </c>
      <c r="BB23" s="75">
        <f t="shared" si="3"/>
        <v>0</v>
      </c>
      <c r="BC23" s="75">
        <f t="shared" si="3"/>
        <v>0</v>
      </c>
      <c r="BD23" s="75">
        <f t="shared" si="3"/>
        <v>0</v>
      </c>
      <c r="BE23" s="75">
        <f t="shared" si="3"/>
        <v>0</v>
      </c>
      <c r="BF23" s="75">
        <f t="shared" si="3"/>
        <v>0</v>
      </c>
      <c r="BG23" s="75">
        <f t="shared" si="3"/>
        <v>0</v>
      </c>
      <c r="BH23" s="75">
        <f t="shared" si="3"/>
        <v>0</v>
      </c>
      <c r="BI23" s="75">
        <f t="shared" si="3"/>
        <v>0</v>
      </c>
      <c r="BJ23" s="75">
        <f t="shared" si="3"/>
        <v>0</v>
      </c>
      <c r="BK23" s="75">
        <f t="shared" si="3"/>
        <v>0</v>
      </c>
      <c r="BL23" s="75">
        <f t="shared" si="3"/>
        <v>0</v>
      </c>
      <c r="BM23" s="75">
        <f t="shared" si="3"/>
        <v>0</v>
      </c>
      <c r="BN23" s="75">
        <f t="shared" si="3"/>
        <v>0</v>
      </c>
      <c r="BO23" s="75">
        <f t="shared" si="3"/>
        <v>0</v>
      </c>
      <c r="BP23" s="75">
        <f t="shared" si="3"/>
        <v>0</v>
      </c>
      <c r="BQ23" s="75">
        <f t="shared" si="3"/>
        <v>0</v>
      </c>
      <c r="BR23" s="75">
        <f t="shared" si="3"/>
        <v>2400</v>
      </c>
      <c r="BS23" s="75">
        <f t="shared" si="3"/>
        <v>0</v>
      </c>
      <c r="BT23" s="75">
        <f t="shared" si="3"/>
        <v>0</v>
      </c>
      <c r="BU23" s="75">
        <f t="shared" si="3"/>
        <v>0</v>
      </c>
      <c r="BV23" s="75">
        <f t="shared" si="3"/>
        <v>0</v>
      </c>
      <c r="BW23" s="75">
        <f t="shared" si="3"/>
        <v>3975</v>
      </c>
      <c r="BX23" s="75">
        <f t="shared" si="3"/>
        <v>0</v>
      </c>
      <c r="BY23" s="75">
        <f t="shared" si="3"/>
        <v>0</v>
      </c>
      <c r="BZ23" s="75">
        <f t="shared" si="3"/>
        <v>0</v>
      </c>
      <c r="CA23" s="75">
        <f t="shared" si="3"/>
        <v>0</v>
      </c>
      <c r="CB23" s="75">
        <f t="shared" si="3"/>
        <v>0</v>
      </c>
      <c r="CC23" s="75">
        <f t="shared" si="3"/>
        <v>0</v>
      </c>
      <c r="CD23" s="137" t="s">
        <v>36</v>
      </c>
      <c r="CE23" s="138"/>
    </row>
    <row r="24" spans="1:83" ht="18.75" customHeight="1" outlineLevel="1">
      <c r="A24" s="129"/>
      <c r="B24" s="132"/>
      <c r="C24" s="135"/>
      <c r="D24" s="57">
        <f aca="true" t="shared" si="4" ref="D24:D35">SUM(E24:CC24)</f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6">
        <v>0</v>
      </c>
      <c r="AD24" s="56">
        <v>0</v>
      </c>
      <c r="AE24" s="56">
        <v>0</v>
      </c>
      <c r="AF24" s="56">
        <v>0</v>
      </c>
      <c r="AG24" s="56">
        <v>0</v>
      </c>
      <c r="AH24" s="56">
        <v>0</v>
      </c>
      <c r="AI24" s="56">
        <v>0</v>
      </c>
      <c r="AJ24" s="56">
        <v>0</v>
      </c>
      <c r="AK24" s="56">
        <v>0</v>
      </c>
      <c r="AL24" s="56">
        <v>0</v>
      </c>
      <c r="AM24" s="56">
        <v>0</v>
      </c>
      <c r="AN24" s="56">
        <v>0</v>
      </c>
      <c r="AO24" s="56">
        <v>0</v>
      </c>
      <c r="AP24" s="56">
        <v>0</v>
      </c>
      <c r="AQ24" s="56">
        <v>0</v>
      </c>
      <c r="AR24" s="56">
        <v>0</v>
      </c>
      <c r="AS24" s="56">
        <v>0</v>
      </c>
      <c r="AT24" s="56">
        <v>0</v>
      </c>
      <c r="AU24" s="56">
        <v>0</v>
      </c>
      <c r="AV24" s="56">
        <v>0</v>
      </c>
      <c r="AW24" s="56">
        <v>0</v>
      </c>
      <c r="AX24" s="56">
        <v>0</v>
      </c>
      <c r="AY24" s="56">
        <v>0</v>
      </c>
      <c r="AZ24" s="56">
        <v>0</v>
      </c>
      <c r="BA24" s="56">
        <v>0</v>
      </c>
      <c r="BB24" s="56">
        <v>0</v>
      </c>
      <c r="BC24" s="56">
        <v>0</v>
      </c>
      <c r="BD24" s="56">
        <v>0</v>
      </c>
      <c r="BE24" s="56">
        <v>0</v>
      </c>
      <c r="BF24" s="56">
        <v>0</v>
      </c>
      <c r="BG24" s="56">
        <v>0</v>
      </c>
      <c r="BH24" s="56">
        <v>0</v>
      </c>
      <c r="BI24" s="56">
        <v>0</v>
      </c>
      <c r="BJ24" s="56">
        <v>0</v>
      </c>
      <c r="BK24" s="56">
        <v>0</v>
      </c>
      <c r="BL24" s="56">
        <v>0</v>
      </c>
      <c r="BM24" s="56">
        <v>0</v>
      </c>
      <c r="BN24" s="56">
        <v>0</v>
      </c>
      <c r="BO24" s="56">
        <v>0</v>
      </c>
      <c r="BP24" s="56">
        <v>0</v>
      </c>
      <c r="BQ24" s="56">
        <v>0</v>
      </c>
      <c r="BR24" s="56">
        <v>0</v>
      </c>
      <c r="BS24" s="56">
        <v>0</v>
      </c>
      <c r="BT24" s="56">
        <v>0</v>
      </c>
      <c r="BU24" s="56">
        <v>0</v>
      </c>
      <c r="BV24" s="56">
        <v>0</v>
      </c>
      <c r="BW24" s="56">
        <v>0</v>
      </c>
      <c r="BX24" s="56">
        <v>0</v>
      </c>
      <c r="BY24" s="56">
        <v>0</v>
      </c>
      <c r="BZ24" s="56">
        <v>0</v>
      </c>
      <c r="CA24" s="56">
        <v>0</v>
      </c>
      <c r="CB24" s="56">
        <v>0</v>
      </c>
      <c r="CC24" s="56">
        <v>0</v>
      </c>
      <c r="CD24" s="121" t="s">
        <v>37</v>
      </c>
      <c r="CE24" s="122"/>
    </row>
    <row r="25" spans="1:83" ht="18.75" customHeight="1" outlineLevel="1">
      <c r="A25" s="129"/>
      <c r="B25" s="132"/>
      <c r="C25" s="135"/>
      <c r="D25" s="57">
        <f t="shared" si="4"/>
        <v>0</v>
      </c>
      <c r="E25" s="56">
        <v>0</v>
      </c>
      <c r="F25" s="56">
        <v>0</v>
      </c>
      <c r="G25" s="56">
        <v>0</v>
      </c>
      <c r="H25" s="56">
        <v>0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56">
        <v>0</v>
      </c>
      <c r="AD25" s="56">
        <v>0</v>
      </c>
      <c r="AE25" s="56">
        <v>0</v>
      </c>
      <c r="AF25" s="56">
        <v>0</v>
      </c>
      <c r="AG25" s="56">
        <v>0</v>
      </c>
      <c r="AH25" s="56">
        <v>0</v>
      </c>
      <c r="AI25" s="56">
        <v>0</v>
      </c>
      <c r="AJ25" s="56">
        <v>0</v>
      </c>
      <c r="AK25" s="56">
        <v>0</v>
      </c>
      <c r="AL25" s="56">
        <v>0</v>
      </c>
      <c r="AM25" s="56">
        <v>0</v>
      </c>
      <c r="AN25" s="56">
        <v>0</v>
      </c>
      <c r="AO25" s="56">
        <v>0</v>
      </c>
      <c r="AP25" s="56">
        <v>0</v>
      </c>
      <c r="AQ25" s="56">
        <v>0</v>
      </c>
      <c r="AR25" s="56">
        <v>0</v>
      </c>
      <c r="AS25" s="56">
        <v>0</v>
      </c>
      <c r="AT25" s="56">
        <v>0</v>
      </c>
      <c r="AU25" s="56">
        <v>0</v>
      </c>
      <c r="AV25" s="56">
        <v>0</v>
      </c>
      <c r="AW25" s="56">
        <v>0</v>
      </c>
      <c r="AX25" s="56">
        <v>0</v>
      </c>
      <c r="AY25" s="56">
        <v>0</v>
      </c>
      <c r="AZ25" s="56">
        <v>0</v>
      </c>
      <c r="BA25" s="56">
        <v>0</v>
      </c>
      <c r="BB25" s="56">
        <v>0</v>
      </c>
      <c r="BC25" s="56">
        <v>0</v>
      </c>
      <c r="BD25" s="56">
        <v>0</v>
      </c>
      <c r="BE25" s="56">
        <v>0</v>
      </c>
      <c r="BF25" s="56">
        <v>0</v>
      </c>
      <c r="BG25" s="56">
        <v>0</v>
      </c>
      <c r="BH25" s="56">
        <v>0</v>
      </c>
      <c r="BI25" s="56">
        <v>0</v>
      </c>
      <c r="BJ25" s="56">
        <v>0</v>
      </c>
      <c r="BK25" s="56">
        <v>0</v>
      </c>
      <c r="BL25" s="56">
        <v>0</v>
      </c>
      <c r="BM25" s="56">
        <v>0</v>
      </c>
      <c r="BN25" s="56">
        <v>0</v>
      </c>
      <c r="BO25" s="56">
        <v>0</v>
      </c>
      <c r="BP25" s="56">
        <v>0</v>
      </c>
      <c r="BQ25" s="56">
        <v>0</v>
      </c>
      <c r="BR25" s="56">
        <v>0</v>
      </c>
      <c r="BS25" s="56">
        <v>0</v>
      </c>
      <c r="BT25" s="56">
        <v>0</v>
      </c>
      <c r="BU25" s="56">
        <v>0</v>
      </c>
      <c r="BV25" s="56">
        <v>0</v>
      </c>
      <c r="BW25" s="56">
        <v>0</v>
      </c>
      <c r="BX25" s="56">
        <v>0</v>
      </c>
      <c r="BY25" s="56">
        <v>0</v>
      </c>
      <c r="BZ25" s="56">
        <v>0</v>
      </c>
      <c r="CA25" s="56">
        <v>0</v>
      </c>
      <c r="CB25" s="56">
        <v>0</v>
      </c>
      <c r="CC25" s="56">
        <v>0</v>
      </c>
      <c r="CD25" s="121" t="s">
        <v>38</v>
      </c>
      <c r="CE25" s="122"/>
    </row>
    <row r="26" spans="1:83" ht="18.75" customHeight="1" outlineLevel="1">
      <c r="A26" s="129"/>
      <c r="B26" s="132"/>
      <c r="C26" s="135"/>
      <c r="D26" s="57">
        <f t="shared" si="4"/>
        <v>0</v>
      </c>
      <c r="E26" s="56">
        <v>0</v>
      </c>
      <c r="F26" s="56">
        <v>0</v>
      </c>
      <c r="G26" s="56">
        <v>0</v>
      </c>
      <c r="H26" s="56">
        <v>0</v>
      </c>
      <c r="I26" s="56">
        <v>0</v>
      </c>
      <c r="J26" s="56">
        <v>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  <c r="X26" s="56">
        <v>0</v>
      </c>
      <c r="Y26" s="56">
        <v>0</v>
      </c>
      <c r="Z26" s="56">
        <v>0</v>
      </c>
      <c r="AA26" s="56">
        <v>0</v>
      </c>
      <c r="AB26" s="56">
        <v>0</v>
      </c>
      <c r="AC26" s="56">
        <v>0</v>
      </c>
      <c r="AD26" s="56">
        <v>0</v>
      </c>
      <c r="AE26" s="56">
        <v>0</v>
      </c>
      <c r="AF26" s="56">
        <v>0</v>
      </c>
      <c r="AG26" s="56">
        <v>0</v>
      </c>
      <c r="AH26" s="56">
        <v>0</v>
      </c>
      <c r="AI26" s="56">
        <v>0</v>
      </c>
      <c r="AJ26" s="56">
        <v>0</v>
      </c>
      <c r="AK26" s="56">
        <v>0</v>
      </c>
      <c r="AL26" s="56">
        <v>0</v>
      </c>
      <c r="AM26" s="56">
        <v>0</v>
      </c>
      <c r="AN26" s="56">
        <v>0</v>
      </c>
      <c r="AO26" s="56">
        <v>0</v>
      </c>
      <c r="AP26" s="56">
        <v>0</v>
      </c>
      <c r="AQ26" s="56">
        <v>0</v>
      </c>
      <c r="AR26" s="56">
        <v>0</v>
      </c>
      <c r="AS26" s="56">
        <v>0</v>
      </c>
      <c r="AT26" s="56">
        <v>0</v>
      </c>
      <c r="AU26" s="56">
        <v>0</v>
      </c>
      <c r="AV26" s="56">
        <v>0</v>
      </c>
      <c r="AW26" s="56">
        <v>0</v>
      </c>
      <c r="AX26" s="56">
        <v>0</v>
      </c>
      <c r="AY26" s="56">
        <v>0</v>
      </c>
      <c r="AZ26" s="56">
        <v>0</v>
      </c>
      <c r="BA26" s="56">
        <v>0</v>
      </c>
      <c r="BB26" s="56">
        <v>0</v>
      </c>
      <c r="BC26" s="56">
        <v>0</v>
      </c>
      <c r="BD26" s="56">
        <v>0</v>
      </c>
      <c r="BE26" s="56">
        <v>0</v>
      </c>
      <c r="BF26" s="56">
        <v>0</v>
      </c>
      <c r="BG26" s="56">
        <v>0</v>
      </c>
      <c r="BH26" s="56">
        <v>0</v>
      </c>
      <c r="BI26" s="56">
        <v>0</v>
      </c>
      <c r="BJ26" s="56">
        <v>0</v>
      </c>
      <c r="BK26" s="56">
        <v>0</v>
      </c>
      <c r="BL26" s="56">
        <v>0</v>
      </c>
      <c r="BM26" s="56">
        <v>0</v>
      </c>
      <c r="BN26" s="56">
        <v>0</v>
      </c>
      <c r="BO26" s="56">
        <v>0</v>
      </c>
      <c r="BP26" s="56">
        <v>0</v>
      </c>
      <c r="BQ26" s="56">
        <v>0</v>
      </c>
      <c r="BR26" s="56">
        <v>0</v>
      </c>
      <c r="BS26" s="56">
        <v>0</v>
      </c>
      <c r="BT26" s="56">
        <v>0</v>
      </c>
      <c r="BU26" s="56">
        <v>0</v>
      </c>
      <c r="BV26" s="56">
        <v>0</v>
      </c>
      <c r="BW26" s="56">
        <v>0</v>
      </c>
      <c r="BX26" s="56">
        <v>0</v>
      </c>
      <c r="BY26" s="56">
        <v>0</v>
      </c>
      <c r="BZ26" s="56">
        <v>0</v>
      </c>
      <c r="CA26" s="56">
        <v>0</v>
      </c>
      <c r="CB26" s="56">
        <v>0</v>
      </c>
      <c r="CC26" s="56">
        <v>0</v>
      </c>
      <c r="CD26" s="121" t="s">
        <v>39</v>
      </c>
      <c r="CE26" s="122"/>
    </row>
    <row r="27" spans="1:83" ht="18.75" customHeight="1" outlineLevel="1">
      <c r="A27" s="129"/>
      <c r="B27" s="132"/>
      <c r="C27" s="135"/>
      <c r="D27" s="57">
        <f t="shared" si="4"/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0</v>
      </c>
      <c r="AD27" s="56">
        <v>0</v>
      </c>
      <c r="AE27" s="56">
        <v>0</v>
      </c>
      <c r="AF27" s="56">
        <v>0</v>
      </c>
      <c r="AG27" s="56">
        <v>0</v>
      </c>
      <c r="AH27" s="56">
        <v>0</v>
      </c>
      <c r="AI27" s="56">
        <v>0</v>
      </c>
      <c r="AJ27" s="56">
        <v>0</v>
      </c>
      <c r="AK27" s="56">
        <v>0</v>
      </c>
      <c r="AL27" s="56">
        <v>0</v>
      </c>
      <c r="AM27" s="56">
        <v>0</v>
      </c>
      <c r="AN27" s="56">
        <v>0</v>
      </c>
      <c r="AO27" s="56">
        <v>0</v>
      </c>
      <c r="AP27" s="56">
        <v>0</v>
      </c>
      <c r="AQ27" s="56">
        <v>0</v>
      </c>
      <c r="AR27" s="56">
        <v>0</v>
      </c>
      <c r="AS27" s="56">
        <v>0</v>
      </c>
      <c r="AT27" s="56">
        <v>0</v>
      </c>
      <c r="AU27" s="56">
        <v>0</v>
      </c>
      <c r="AV27" s="56">
        <v>0</v>
      </c>
      <c r="AW27" s="56">
        <v>0</v>
      </c>
      <c r="AX27" s="56">
        <v>0</v>
      </c>
      <c r="AY27" s="56">
        <v>0</v>
      </c>
      <c r="AZ27" s="56">
        <v>0</v>
      </c>
      <c r="BA27" s="56">
        <v>0</v>
      </c>
      <c r="BB27" s="56">
        <v>0</v>
      </c>
      <c r="BC27" s="56">
        <v>0</v>
      </c>
      <c r="BD27" s="56">
        <v>0</v>
      </c>
      <c r="BE27" s="56">
        <v>0</v>
      </c>
      <c r="BF27" s="56">
        <v>0</v>
      </c>
      <c r="BG27" s="56">
        <v>0</v>
      </c>
      <c r="BH27" s="56">
        <v>0</v>
      </c>
      <c r="BI27" s="56">
        <v>0</v>
      </c>
      <c r="BJ27" s="56">
        <v>0</v>
      </c>
      <c r="BK27" s="56">
        <v>0</v>
      </c>
      <c r="BL27" s="56">
        <v>0</v>
      </c>
      <c r="BM27" s="56">
        <v>0</v>
      </c>
      <c r="BN27" s="56">
        <v>0</v>
      </c>
      <c r="BO27" s="56">
        <v>0</v>
      </c>
      <c r="BP27" s="56">
        <v>0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0</v>
      </c>
      <c r="CB27" s="56">
        <v>0</v>
      </c>
      <c r="CC27" s="56">
        <v>0</v>
      </c>
      <c r="CD27" s="121" t="s">
        <v>40</v>
      </c>
      <c r="CE27" s="122"/>
    </row>
    <row r="28" spans="1:83" ht="18.75" customHeight="1" outlineLevel="1">
      <c r="A28" s="129"/>
      <c r="B28" s="132"/>
      <c r="C28" s="135"/>
      <c r="D28" s="57">
        <f t="shared" si="4"/>
        <v>0</v>
      </c>
      <c r="E28" s="56">
        <v>0</v>
      </c>
      <c r="F28" s="56">
        <v>0</v>
      </c>
      <c r="G28" s="56">
        <v>0</v>
      </c>
      <c r="H28" s="56">
        <v>0</v>
      </c>
      <c r="I28" s="56">
        <v>0</v>
      </c>
      <c r="J28" s="56">
        <v>0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  <c r="X28" s="56">
        <v>0</v>
      </c>
      <c r="Y28" s="56">
        <v>0</v>
      </c>
      <c r="Z28" s="56">
        <v>0</v>
      </c>
      <c r="AA28" s="56">
        <v>0</v>
      </c>
      <c r="AB28" s="56">
        <v>0</v>
      </c>
      <c r="AC28" s="56">
        <v>0</v>
      </c>
      <c r="AD28" s="56">
        <v>0</v>
      </c>
      <c r="AE28" s="56">
        <v>0</v>
      </c>
      <c r="AF28" s="56">
        <v>0</v>
      </c>
      <c r="AG28" s="56">
        <v>0</v>
      </c>
      <c r="AH28" s="56">
        <v>0</v>
      </c>
      <c r="AI28" s="56">
        <v>0</v>
      </c>
      <c r="AJ28" s="56">
        <v>0</v>
      </c>
      <c r="AK28" s="56">
        <v>0</v>
      </c>
      <c r="AL28" s="56">
        <v>0</v>
      </c>
      <c r="AM28" s="56">
        <v>0</v>
      </c>
      <c r="AN28" s="56">
        <v>0</v>
      </c>
      <c r="AO28" s="56">
        <v>0</v>
      </c>
      <c r="AP28" s="56">
        <v>0</v>
      </c>
      <c r="AQ28" s="56">
        <v>0</v>
      </c>
      <c r="AR28" s="56">
        <v>0</v>
      </c>
      <c r="AS28" s="56">
        <v>0</v>
      </c>
      <c r="AT28" s="56">
        <v>0</v>
      </c>
      <c r="AU28" s="56">
        <v>0</v>
      </c>
      <c r="AV28" s="56">
        <v>0</v>
      </c>
      <c r="AW28" s="56">
        <v>0</v>
      </c>
      <c r="AX28" s="56">
        <v>0</v>
      </c>
      <c r="AY28" s="56">
        <v>0</v>
      </c>
      <c r="AZ28" s="56">
        <v>0</v>
      </c>
      <c r="BA28" s="56">
        <v>0</v>
      </c>
      <c r="BB28" s="56">
        <v>0</v>
      </c>
      <c r="BC28" s="56">
        <v>0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0</v>
      </c>
      <c r="CB28" s="56">
        <v>0</v>
      </c>
      <c r="CC28" s="56">
        <v>0</v>
      </c>
      <c r="CD28" s="121" t="s">
        <v>41</v>
      </c>
      <c r="CE28" s="122"/>
    </row>
    <row r="29" spans="1:83" ht="18.75" customHeight="1" outlineLevel="1">
      <c r="A29" s="129"/>
      <c r="B29" s="132"/>
      <c r="C29" s="135"/>
      <c r="D29" s="57">
        <f t="shared" si="4"/>
        <v>0</v>
      </c>
      <c r="E29" s="56">
        <v>0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  <c r="X29" s="56">
        <v>0</v>
      </c>
      <c r="Y29" s="56">
        <v>0</v>
      </c>
      <c r="Z29" s="56">
        <v>0</v>
      </c>
      <c r="AA29" s="56">
        <v>0</v>
      </c>
      <c r="AB29" s="56">
        <v>0</v>
      </c>
      <c r="AC29" s="56">
        <v>0</v>
      </c>
      <c r="AD29" s="56">
        <v>0</v>
      </c>
      <c r="AE29" s="56">
        <v>0</v>
      </c>
      <c r="AF29" s="56">
        <v>0</v>
      </c>
      <c r="AG29" s="56">
        <v>0</v>
      </c>
      <c r="AH29" s="56">
        <v>0</v>
      </c>
      <c r="AI29" s="56">
        <v>0</v>
      </c>
      <c r="AJ29" s="56">
        <v>0</v>
      </c>
      <c r="AK29" s="56">
        <v>0</v>
      </c>
      <c r="AL29" s="56">
        <v>0</v>
      </c>
      <c r="AM29" s="56">
        <v>0</v>
      </c>
      <c r="AN29" s="56">
        <v>0</v>
      </c>
      <c r="AO29" s="56">
        <v>0</v>
      </c>
      <c r="AP29" s="56">
        <v>0</v>
      </c>
      <c r="AQ29" s="56">
        <v>0</v>
      </c>
      <c r="AR29" s="56">
        <v>0</v>
      </c>
      <c r="AS29" s="56">
        <v>0</v>
      </c>
      <c r="AT29" s="56">
        <v>0</v>
      </c>
      <c r="AU29" s="56">
        <v>0</v>
      </c>
      <c r="AV29" s="56">
        <v>0</v>
      </c>
      <c r="AW29" s="56">
        <v>0</v>
      </c>
      <c r="AX29" s="56">
        <v>0</v>
      </c>
      <c r="AY29" s="56">
        <v>0</v>
      </c>
      <c r="AZ29" s="56">
        <v>0</v>
      </c>
      <c r="BA29" s="56">
        <v>0</v>
      </c>
      <c r="BB29" s="56">
        <v>0</v>
      </c>
      <c r="BC29" s="56">
        <v>0</v>
      </c>
      <c r="BD29" s="56">
        <v>0</v>
      </c>
      <c r="BE29" s="56">
        <v>0</v>
      </c>
      <c r="BF29" s="56">
        <v>0</v>
      </c>
      <c r="BG29" s="56">
        <v>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0</v>
      </c>
      <c r="BN29" s="56">
        <v>0</v>
      </c>
      <c r="BO29" s="56">
        <v>0</v>
      </c>
      <c r="BP29" s="56">
        <v>0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0</v>
      </c>
      <c r="CB29" s="56">
        <v>0</v>
      </c>
      <c r="CC29" s="56">
        <v>0</v>
      </c>
      <c r="CD29" s="121" t="s">
        <v>42</v>
      </c>
      <c r="CE29" s="122"/>
    </row>
    <row r="30" spans="1:83" ht="18.75" customHeight="1" outlineLevel="1">
      <c r="A30" s="129"/>
      <c r="B30" s="132"/>
      <c r="C30" s="135"/>
      <c r="D30" s="57">
        <f t="shared" si="4"/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  <c r="X30" s="56">
        <v>0</v>
      </c>
      <c r="Y30" s="56">
        <v>0</v>
      </c>
      <c r="Z30" s="56">
        <v>0</v>
      </c>
      <c r="AA30" s="56">
        <v>0</v>
      </c>
      <c r="AB30" s="56">
        <v>0</v>
      </c>
      <c r="AC30" s="56">
        <v>0</v>
      </c>
      <c r="AD30" s="56">
        <v>0</v>
      </c>
      <c r="AE30" s="56">
        <v>0</v>
      </c>
      <c r="AF30" s="56">
        <v>0</v>
      </c>
      <c r="AG30" s="56">
        <v>0</v>
      </c>
      <c r="AH30" s="56">
        <v>0</v>
      </c>
      <c r="AI30" s="56">
        <v>0</v>
      </c>
      <c r="AJ30" s="56">
        <v>0</v>
      </c>
      <c r="AK30" s="56">
        <v>0</v>
      </c>
      <c r="AL30" s="56">
        <v>0</v>
      </c>
      <c r="AM30" s="56">
        <v>0</v>
      </c>
      <c r="AN30" s="56">
        <v>0</v>
      </c>
      <c r="AO30" s="56">
        <v>0</v>
      </c>
      <c r="AP30" s="56">
        <v>0</v>
      </c>
      <c r="AQ30" s="56">
        <v>0</v>
      </c>
      <c r="AR30" s="56">
        <v>0</v>
      </c>
      <c r="AS30" s="56">
        <v>0</v>
      </c>
      <c r="AT30" s="56">
        <v>0</v>
      </c>
      <c r="AU30" s="56">
        <v>0</v>
      </c>
      <c r="AV30" s="56">
        <v>0</v>
      </c>
      <c r="AW30" s="56">
        <v>0</v>
      </c>
      <c r="AX30" s="56">
        <v>0</v>
      </c>
      <c r="AY30" s="56">
        <v>0</v>
      </c>
      <c r="AZ30" s="56">
        <v>0</v>
      </c>
      <c r="BA30" s="56">
        <v>0</v>
      </c>
      <c r="BB30" s="56">
        <v>0</v>
      </c>
      <c r="BC30" s="56">
        <v>0</v>
      </c>
      <c r="BD30" s="56">
        <v>0</v>
      </c>
      <c r="BE30" s="56">
        <v>0</v>
      </c>
      <c r="BF30" s="56">
        <v>0</v>
      </c>
      <c r="BG30" s="56">
        <v>0</v>
      </c>
      <c r="BH30" s="56">
        <v>0</v>
      </c>
      <c r="BI30" s="56">
        <v>0</v>
      </c>
      <c r="BJ30" s="56">
        <v>0</v>
      </c>
      <c r="BK30" s="56">
        <v>0</v>
      </c>
      <c r="BL30" s="56">
        <v>0</v>
      </c>
      <c r="BM30" s="56">
        <v>0</v>
      </c>
      <c r="BN30" s="56">
        <v>0</v>
      </c>
      <c r="BO30" s="56">
        <v>0</v>
      </c>
      <c r="BP30" s="56">
        <v>0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0</v>
      </c>
      <c r="CB30" s="56">
        <v>0</v>
      </c>
      <c r="CC30" s="56">
        <v>0</v>
      </c>
      <c r="CD30" s="121" t="s">
        <v>43</v>
      </c>
      <c r="CE30" s="122"/>
    </row>
    <row r="31" spans="1:83" ht="18.75" customHeight="1" outlineLevel="1">
      <c r="A31" s="129"/>
      <c r="B31" s="132"/>
      <c r="C31" s="135"/>
      <c r="D31" s="57">
        <f t="shared" si="4"/>
        <v>4262.41</v>
      </c>
      <c r="E31" s="56">
        <v>0</v>
      </c>
      <c r="F31" s="56">
        <v>0</v>
      </c>
      <c r="G31" s="56">
        <v>0</v>
      </c>
      <c r="H31" s="56">
        <v>0</v>
      </c>
      <c r="I31" s="56">
        <v>0</v>
      </c>
      <c r="J31" s="56">
        <v>0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1862.41</v>
      </c>
      <c r="V31" s="56">
        <v>0</v>
      </c>
      <c r="W31" s="56">
        <v>0</v>
      </c>
      <c r="X31" s="56">
        <v>0</v>
      </c>
      <c r="Y31" s="56">
        <v>0</v>
      </c>
      <c r="Z31" s="56">
        <v>0</v>
      </c>
      <c r="AA31" s="56">
        <v>0</v>
      </c>
      <c r="AB31" s="56">
        <v>0</v>
      </c>
      <c r="AC31" s="56">
        <v>0</v>
      </c>
      <c r="AD31" s="56">
        <v>0</v>
      </c>
      <c r="AE31" s="56">
        <v>0</v>
      </c>
      <c r="AF31" s="56">
        <v>0</v>
      </c>
      <c r="AG31" s="56">
        <v>0</v>
      </c>
      <c r="AH31" s="56">
        <v>0</v>
      </c>
      <c r="AI31" s="56">
        <v>0</v>
      </c>
      <c r="AJ31" s="56">
        <v>0</v>
      </c>
      <c r="AK31" s="56">
        <v>0</v>
      </c>
      <c r="AL31" s="56">
        <v>0</v>
      </c>
      <c r="AM31" s="56">
        <v>0</v>
      </c>
      <c r="AN31" s="56">
        <v>0</v>
      </c>
      <c r="AO31" s="56">
        <v>0</v>
      </c>
      <c r="AP31" s="56">
        <v>0</v>
      </c>
      <c r="AQ31" s="56">
        <v>0</v>
      </c>
      <c r="AR31" s="56">
        <v>0</v>
      </c>
      <c r="AS31" s="56">
        <v>0</v>
      </c>
      <c r="AT31" s="56">
        <v>0</v>
      </c>
      <c r="AU31" s="56">
        <v>0</v>
      </c>
      <c r="AV31" s="56">
        <v>0</v>
      </c>
      <c r="AW31" s="56">
        <v>0</v>
      </c>
      <c r="AX31" s="56">
        <v>0</v>
      </c>
      <c r="AY31" s="56">
        <v>0</v>
      </c>
      <c r="AZ31" s="56">
        <v>0</v>
      </c>
      <c r="BA31" s="56">
        <v>0</v>
      </c>
      <c r="BB31" s="56">
        <v>0</v>
      </c>
      <c r="BC31" s="56">
        <v>0</v>
      </c>
      <c r="BD31" s="56">
        <v>0</v>
      </c>
      <c r="BE31" s="56">
        <v>0</v>
      </c>
      <c r="BF31" s="56">
        <v>0</v>
      </c>
      <c r="BG31" s="56">
        <v>0</v>
      </c>
      <c r="BH31" s="56">
        <v>0</v>
      </c>
      <c r="BI31" s="56">
        <v>0</v>
      </c>
      <c r="BJ31" s="56">
        <v>0</v>
      </c>
      <c r="BK31" s="56">
        <v>0</v>
      </c>
      <c r="BL31" s="56">
        <v>0</v>
      </c>
      <c r="BM31" s="56">
        <v>0</v>
      </c>
      <c r="BN31" s="56">
        <v>0</v>
      </c>
      <c r="BO31" s="56">
        <v>0</v>
      </c>
      <c r="BP31" s="56">
        <v>0</v>
      </c>
      <c r="BQ31" s="56">
        <v>0</v>
      </c>
      <c r="BR31" s="56">
        <v>2400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0</v>
      </c>
      <c r="CB31" s="56">
        <v>0</v>
      </c>
      <c r="CC31" s="56">
        <v>0</v>
      </c>
      <c r="CD31" s="121" t="s">
        <v>44</v>
      </c>
      <c r="CE31" s="122"/>
    </row>
    <row r="32" spans="1:83" ht="18.75" customHeight="1" outlineLevel="1">
      <c r="A32" s="129"/>
      <c r="B32" s="132"/>
      <c r="C32" s="135"/>
      <c r="D32" s="57">
        <f t="shared" si="4"/>
        <v>13789.54</v>
      </c>
      <c r="E32" s="56">
        <v>0</v>
      </c>
      <c r="F32" s="56">
        <v>0</v>
      </c>
      <c r="G32" s="56">
        <v>0</v>
      </c>
      <c r="H32" s="56">
        <v>0</v>
      </c>
      <c r="I32" s="56">
        <v>0</v>
      </c>
      <c r="J32" s="56">
        <v>0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8313.79</v>
      </c>
      <c r="V32" s="56">
        <v>992.57</v>
      </c>
      <c r="W32" s="56">
        <v>4483.18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56">
        <v>0</v>
      </c>
      <c r="AD32" s="56">
        <v>0</v>
      </c>
      <c r="AE32" s="56">
        <v>0</v>
      </c>
      <c r="AF32" s="56">
        <v>0</v>
      </c>
      <c r="AG32" s="56">
        <v>0</v>
      </c>
      <c r="AH32" s="56">
        <v>0</v>
      </c>
      <c r="AI32" s="56">
        <v>0</v>
      </c>
      <c r="AJ32" s="56">
        <v>0</v>
      </c>
      <c r="AK32" s="56">
        <v>0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0</v>
      </c>
      <c r="AR32" s="56">
        <v>0</v>
      </c>
      <c r="AS32" s="56">
        <v>0</v>
      </c>
      <c r="AT32" s="56">
        <v>0</v>
      </c>
      <c r="AU32" s="56">
        <v>0</v>
      </c>
      <c r="AV32" s="56">
        <v>0</v>
      </c>
      <c r="AW32" s="56">
        <v>0</v>
      </c>
      <c r="AX32" s="56">
        <v>0</v>
      </c>
      <c r="AY32" s="56">
        <v>0</v>
      </c>
      <c r="AZ32" s="56">
        <v>0</v>
      </c>
      <c r="BA32" s="56">
        <v>0</v>
      </c>
      <c r="BB32" s="56">
        <v>0</v>
      </c>
      <c r="BC32" s="56">
        <v>0</v>
      </c>
      <c r="BD32" s="56">
        <v>0</v>
      </c>
      <c r="BE32" s="56">
        <v>0</v>
      </c>
      <c r="BF32" s="56">
        <v>0</v>
      </c>
      <c r="BG32" s="56">
        <v>0</v>
      </c>
      <c r="BH32" s="56">
        <v>0</v>
      </c>
      <c r="BI32" s="56">
        <v>0</v>
      </c>
      <c r="BJ32" s="56">
        <v>0</v>
      </c>
      <c r="BK32" s="56">
        <v>0</v>
      </c>
      <c r="BL32" s="56">
        <v>0</v>
      </c>
      <c r="BM32" s="56">
        <v>0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0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0</v>
      </c>
      <c r="CB32" s="56">
        <v>0</v>
      </c>
      <c r="CC32" s="56">
        <v>0</v>
      </c>
      <c r="CD32" s="121" t="s">
        <v>45</v>
      </c>
      <c r="CE32" s="122"/>
    </row>
    <row r="33" spans="1:83" ht="18.75" customHeight="1" outlineLevel="1">
      <c r="A33" s="129"/>
      <c r="B33" s="132"/>
      <c r="C33" s="135"/>
      <c r="D33" s="57">
        <f t="shared" si="4"/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0</v>
      </c>
      <c r="AH33" s="56">
        <v>0</v>
      </c>
      <c r="AI33" s="56">
        <v>0</v>
      </c>
      <c r="AJ33" s="56">
        <v>0</v>
      </c>
      <c r="AK33" s="56">
        <v>0</v>
      </c>
      <c r="AL33" s="56">
        <v>0</v>
      </c>
      <c r="AM33" s="56">
        <v>0</v>
      </c>
      <c r="AN33" s="56">
        <v>0</v>
      </c>
      <c r="AO33" s="56">
        <v>0</v>
      </c>
      <c r="AP33" s="56">
        <v>0</v>
      </c>
      <c r="AQ33" s="56">
        <v>0</v>
      </c>
      <c r="AR33" s="56">
        <v>0</v>
      </c>
      <c r="AS33" s="56">
        <v>0</v>
      </c>
      <c r="AT33" s="56">
        <v>0</v>
      </c>
      <c r="AU33" s="56">
        <v>0</v>
      </c>
      <c r="AV33" s="56">
        <v>0</v>
      </c>
      <c r="AW33" s="56">
        <v>0</v>
      </c>
      <c r="AX33" s="56">
        <v>0</v>
      </c>
      <c r="AY33" s="56">
        <v>0</v>
      </c>
      <c r="AZ33" s="56">
        <v>0</v>
      </c>
      <c r="BA33" s="56">
        <v>0</v>
      </c>
      <c r="BB33" s="56">
        <v>0</v>
      </c>
      <c r="BC33" s="56">
        <v>0</v>
      </c>
      <c r="BD33" s="56">
        <v>0</v>
      </c>
      <c r="BE33" s="56">
        <v>0</v>
      </c>
      <c r="BF33" s="56">
        <v>0</v>
      </c>
      <c r="BG33" s="56">
        <v>0</v>
      </c>
      <c r="BH33" s="56">
        <v>0</v>
      </c>
      <c r="BI33" s="56">
        <v>0</v>
      </c>
      <c r="BJ33" s="56">
        <v>0</v>
      </c>
      <c r="BK33" s="56">
        <v>0</v>
      </c>
      <c r="BL33" s="56">
        <v>0</v>
      </c>
      <c r="BM33" s="56">
        <v>0</v>
      </c>
      <c r="BN33" s="56">
        <v>0</v>
      </c>
      <c r="BO33" s="56">
        <v>0</v>
      </c>
      <c r="BP33" s="56">
        <v>0</v>
      </c>
      <c r="BQ33" s="56">
        <v>0</v>
      </c>
      <c r="BR33" s="56">
        <v>0</v>
      </c>
      <c r="BS33" s="56">
        <v>0</v>
      </c>
      <c r="BT33" s="56">
        <v>0</v>
      </c>
      <c r="BU33" s="56">
        <v>0</v>
      </c>
      <c r="BV33" s="56">
        <v>0</v>
      </c>
      <c r="BW33" s="56">
        <v>0</v>
      </c>
      <c r="BX33" s="56">
        <v>0</v>
      </c>
      <c r="BY33" s="56">
        <v>0</v>
      </c>
      <c r="BZ33" s="56">
        <v>0</v>
      </c>
      <c r="CA33" s="56">
        <v>0</v>
      </c>
      <c r="CB33" s="56">
        <v>0</v>
      </c>
      <c r="CC33" s="56">
        <v>0</v>
      </c>
      <c r="CD33" s="121" t="s">
        <v>46</v>
      </c>
      <c r="CE33" s="122"/>
    </row>
    <row r="34" spans="1:83" ht="18.75" customHeight="1" outlineLevel="1">
      <c r="A34" s="129"/>
      <c r="B34" s="132"/>
      <c r="C34" s="135"/>
      <c r="D34" s="57">
        <f t="shared" si="4"/>
        <v>3542.5299999999997</v>
      </c>
      <c r="E34" s="56">
        <v>338.07</v>
      </c>
      <c r="F34" s="72">
        <v>123.64</v>
      </c>
      <c r="G34" s="72">
        <v>71.66</v>
      </c>
      <c r="H34" s="72">
        <v>45.41</v>
      </c>
      <c r="I34" s="72">
        <v>32.25</v>
      </c>
      <c r="J34" s="72">
        <v>131.92</v>
      </c>
      <c r="K34" s="72">
        <v>32.83</v>
      </c>
      <c r="L34" s="72">
        <v>34.97</v>
      </c>
      <c r="M34" s="72">
        <v>4.33</v>
      </c>
      <c r="N34" s="72">
        <v>34.67</v>
      </c>
      <c r="O34" s="72">
        <v>70.56</v>
      </c>
      <c r="P34" s="72">
        <v>195.12</v>
      </c>
      <c r="Q34" s="72">
        <v>2176.37</v>
      </c>
      <c r="R34" s="72">
        <v>95.72</v>
      </c>
      <c r="S34" s="72">
        <v>43.57</v>
      </c>
      <c r="T34" s="72">
        <v>111.44</v>
      </c>
      <c r="U34" s="56">
        <v>0</v>
      </c>
      <c r="V34" s="56">
        <v>0</v>
      </c>
      <c r="W34" s="56">
        <v>0</v>
      </c>
      <c r="X34" s="56">
        <v>0</v>
      </c>
      <c r="Y34" s="56">
        <v>0</v>
      </c>
      <c r="Z34" s="56">
        <v>0</v>
      </c>
      <c r="AA34" s="56">
        <v>0</v>
      </c>
      <c r="AB34" s="56">
        <v>0</v>
      </c>
      <c r="AC34" s="56">
        <v>0</v>
      </c>
      <c r="AD34" s="56">
        <v>0</v>
      </c>
      <c r="AE34" s="56">
        <v>0</v>
      </c>
      <c r="AF34" s="56">
        <v>0</v>
      </c>
      <c r="AG34" s="56">
        <v>0</v>
      </c>
      <c r="AH34" s="56">
        <v>0</v>
      </c>
      <c r="AI34" s="56">
        <v>0</v>
      </c>
      <c r="AJ34" s="56">
        <v>0</v>
      </c>
      <c r="AK34" s="56">
        <v>0</v>
      </c>
      <c r="AL34" s="56">
        <v>0</v>
      </c>
      <c r="AM34" s="56">
        <v>0</v>
      </c>
      <c r="AN34" s="56">
        <v>0</v>
      </c>
      <c r="AO34" s="56">
        <v>0</v>
      </c>
      <c r="AP34" s="56">
        <v>0</v>
      </c>
      <c r="AQ34" s="56">
        <v>0</v>
      </c>
      <c r="AR34" s="56">
        <v>0</v>
      </c>
      <c r="AS34" s="56">
        <v>0</v>
      </c>
      <c r="AT34" s="56">
        <v>0</v>
      </c>
      <c r="AU34" s="56">
        <v>0</v>
      </c>
      <c r="AV34" s="56">
        <v>0</v>
      </c>
      <c r="AW34" s="56">
        <v>0</v>
      </c>
      <c r="AX34" s="56">
        <v>0</v>
      </c>
      <c r="AY34" s="56">
        <v>0</v>
      </c>
      <c r="AZ34" s="56">
        <v>0</v>
      </c>
      <c r="BA34" s="56">
        <v>0</v>
      </c>
      <c r="BB34" s="56">
        <v>0</v>
      </c>
      <c r="BC34" s="56">
        <v>0</v>
      </c>
      <c r="BD34" s="56">
        <v>0</v>
      </c>
      <c r="BE34" s="56">
        <v>0</v>
      </c>
      <c r="BF34" s="56">
        <v>0</v>
      </c>
      <c r="BG34" s="56">
        <v>0</v>
      </c>
      <c r="BH34" s="56">
        <v>0</v>
      </c>
      <c r="BI34" s="56">
        <v>0</v>
      </c>
      <c r="BJ34" s="56">
        <v>0</v>
      </c>
      <c r="BK34" s="56">
        <v>0</v>
      </c>
      <c r="BL34" s="56">
        <v>0</v>
      </c>
      <c r="BM34" s="56">
        <v>0</v>
      </c>
      <c r="BN34" s="56">
        <v>0</v>
      </c>
      <c r="BO34" s="56">
        <v>0</v>
      </c>
      <c r="BP34" s="56">
        <v>0</v>
      </c>
      <c r="BQ34" s="56">
        <v>0</v>
      </c>
      <c r="BR34" s="56">
        <v>0</v>
      </c>
      <c r="BS34" s="56">
        <v>0</v>
      </c>
      <c r="BT34" s="56">
        <v>0</v>
      </c>
      <c r="BU34" s="56">
        <v>0</v>
      </c>
      <c r="BV34" s="56">
        <v>0</v>
      </c>
      <c r="BW34" s="56">
        <v>0</v>
      </c>
      <c r="BX34" s="56">
        <v>0</v>
      </c>
      <c r="BY34" s="56">
        <v>0</v>
      </c>
      <c r="BZ34" s="56">
        <v>0</v>
      </c>
      <c r="CA34" s="56">
        <v>0</v>
      </c>
      <c r="CB34" s="56">
        <v>0</v>
      </c>
      <c r="CC34" s="56">
        <v>0</v>
      </c>
      <c r="CD34" s="121" t="s">
        <v>47</v>
      </c>
      <c r="CE34" s="122"/>
    </row>
    <row r="35" spans="1:83" ht="18.75" customHeight="1" outlineLevel="1">
      <c r="A35" s="129"/>
      <c r="B35" s="132"/>
      <c r="C35" s="135"/>
      <c r="D35" s="57">
        <f t="shared" si="4"/>
        <v>8684.87</v>
      </c>
      <c r="E35" s="56">
        <v>0</v>
      </c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0</v>
      </c>
      <c r="AD35" s="56">
        <v>0</v>
      </c>
      <c r="AE35" s="56">
        <v>0</v>
      </c>
      <c r="AF35" s="56">
        <v>0</v>
      </c>
      <c r="AG35" s="56">
        <v>0</v>
      </c>
      <c r="AH35" s="56">
        <v>763.05</v>
      </c>
      <c r="AI35" s="56">
        <v>763.05</v>
      </c>
      <c r="AJ35" s="56">
        <v>763.05</v>
      </c>
      <c r="AK35" s="56">
        <v>763.05</v>
      </c>
      <c r="AL35" s="56">
        <v>0</v>
      </c>
      <c r="AM35" s="56">
        <v>0</v>
      </c>
      <c r="AN35" s="56">
        <v>0</v>
      </c>
      <c r="AO35" s="56">
        <v>0</v>
      </c>
      <c r="AP35" s="56">
        <v>0</v>
      </c>
      <c r="AQ35" s="56">
        <v>0</v>
      </c>
      <c r="AR35" s="56">
        <v>0</v>
      </c>
      <c r="AS35" s="56">
        <v>236.81</v>
      </c>
      <c r="AT35" s="56">
        <v>236.81</v>
      </c>
      <c r="AU35" s="56">
        <v>236.81</v>
      </c>
      <c r="AV35" s="56">
        <v>236.81</v>
      </c>
      <c r="AW35" s="56">
        <v>236.81</v>
      </c>
      <c r="AX35" s="56">
        <v>236.81</v>
      </c>
      <c r="AY35" s="56">
        <v>236.81</v>
      </c>
      <c r="AZ35" s="56">
        <v>0</v>
      </c>
      <c r="BA35" s="56">
        <v>0</v>
      </c>
      <c r="BB35" s="56">
        <v>0</v>
      </c>
      <c r="BC35" s="56">
        <v>0</v>
      </c>
      <c r="BD35" s="56">
        <v>0</v>
      </c>
      <c r="BE35" s="56">
        <v>0</v>
      </c>
      <c r="BF35" s="56">
        <v>0</v>
      </c>
      <c r="BG35" s="56">
        <v>0</v>
      </c>
      <c r="BH35" s="56">
        <v>0</v>
      </c>
      <c r="BI35" s="56">
        <v>0</v>
      </c>
      <c r="BJ35" s="56">
        <v>0</v>
      </c>
      <c r="BK35" s="56">
        <v>0</v>
      </c>
      <c r="BL35" s="56">
        <v>0</v>
      </c>
      <c r="BM35" s="56">
        <v>0</v>
      </c>
      <c r="BN35" s="56">
        <v>0</v>
      </c>
      <c r="BO35" s="56">
        <v>0</v>
      </c>
      <c r="BP35" s="56">
        <v>0</v>
      </c>
      <c r="BQ35" s="56">
        <v>0</v>
      </c>
      <c r="BR35" s="56">
        <v>0</v>
      </c>
      <c r="BS35" s="56">
        <v>0</v>
      </c>
      <c r="BT35" s="56">
        <v>0</v>
      </c>
      <c r="BU35" s="56">
        <v>0</v>
      </c>
      <c r="BV35" s="56">
        <v>0</v>
      </c>
      <c r="BW35" s="56">
        <v>3975</v>
      </c>
      <c r="BX35" s="56">
        <v>0</v>
      </c>
      <c r="BY35" s="56">
        <v>0</v>
      </c>
      <c r="BZ35" s="56">
        <v>0</v>
      </c>
      <c r="CA35" s="56">
        <v>0</v>
      </c>
      <c r="CB35" s="56">
        <v>0</v>
      </c>
      <c r="CC35" s="56">
        <v>0</v>
      </c>
      <c r="CD35" s="121" t="s">
        <v>48</v>
      </c>
      <c r="CE35" s="122"/>
    </row>
    <row r="36" spans="1:83" ht="28.5" customHeight="1" outlineLevel="1" thickBot="1">
      <c r="A36" s="130"/>
      <c r="B36" s="133"/>
      <c r="C36" s="136"/>
      <c r="D36" s="5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123" t="s">
        <v>49</v>
      </c>
      <c r="CE36" s="124"/>
    </row>
    <row r="37" spans="1:83" ht="36" customHeight="1" thickBot="1">
      <c r="A37" s="13">
        <v>9</v>
      </c>
      <c r="B37" s="50" t="s">
        <v>50</v>
      </c>
      <c r="C37" s="8" t="s">
        <v>10</v>
      </c>
      <c r="D37" s="8" t="s">
        <v>10</v>
      </c>
      <c r="E37" s="8" t="s">
        <v>10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 t="s">
        <v>10</v>
      </c>
      <c r="AG37" s="8" t="s">
        <v>10</v>
      </c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125"/>
      <c r="CE37" s="126"/>
    </row>
    <row r="38" spans="1:83" ht="23.25" customHeight="1" thickBot="1">
      <c r="A38" s="13">
        <v>9.1</v>
      </c>
      <c r="B38" s="51" t="s">
        <v>51</v>
      </c>
      <c r="C38" s="8" t="s">
        <v>10</v>
      </c>
      <c r="D38" s="8" t="s">
        <v>10</v>
      </c>
      <c r="E38" s="8" t="s">
        <v>10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 t="s">
        <v>10</v>
      </c>
      <c r="AG38" s="8" t="s">
        <v>10</v>
      </c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113"/>
      <c r="CE38" s="114"/>
    </row>
    <row r="39" spans="1:83" ht="23.25" customHeight="1" thickBot="1">
      <c r="A39" s="46" t="s">
        <v>52</v>
      </c>
      <c r="B39" s="52" t="s">
        <v>53</v>
      </c>
      <c r="C39" s="8" t="s">
        <v>54</v>
      </c>
      <c r="D39" s="8" t="s">
        <v>10</v>
      </c>
      <c r="E39" s="8">
        <v>10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>
        <v>25</v>
      </c>
      <c r="AG39" s="8">
        <v>25</v>
      </c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113"/>
      <c r="CE39" s="114"/>
    </row>
    <row r="40" spans="1:83" ht="23.25" customHeight="1" thickBot="1">
      <c r="A40" s="46" t="s">
        <v>55</v>
      </c>
      <c r="B40" s="52" t="s">
        <v>56</v>
      </c>
      <c r="C40" s="8" t="s">
        <v>54</v>
      </c>
      <c r="D40" s="8" t="s">
        <v>10</v>
      </c>
      <c r="E40" s="8">
        <v>10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>
        <v>25</v>
      </c>
      <c r="AG40" s="8">
        <v>25</v>
      </c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113"/>
      <c r="CE40" s="114"/>
    </row>
    <row r="41" spans="1:83" ht="27" customHeight="1" thickBot="1">
      <c r="A41" s="13">
        <v>9.2</v>
      </c>
      <c r="B41" s="51" t="s">
        <v>57</v>
      </c>
      <c r="C41" s="8" t="s">
        <v>10</v>
      </c>
      <c r="D41" s="8" t="s">
        <v>10</v>
      </c>
      <c r="E41" s="8" t="s">
        <v>10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 t="s">
        <v>10</v>
      </c>
      <c r="AG41" s="8" t="s">
        <v>10</v>
      </c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113"/>
      <c r="CE41" s="114"/>
    </row>
    <row r="42" spans="1:83" ht="67.5" customHeight="1" thickBot="1">
      <c r="A42" s="46" t="s">
        <v>58</v>
      </c>
      <c r="B42" s="52" t="s">
        <v>53</v>
      </c>
      <c r="C42" s="8" t="s">
        <v>59</v>
      </c>
      <c r="D42" s="8">
        <v>0</v>
      </c>
      <c r="E42" s="8" t="s">
        <v>10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 t="s">
        <v>10</v>
      </c>
      <c r="AG42" s="8" t="s">
        <v>10</v>
      </c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119" t="s">
        <v>60</v>
      </c>
      <c r="CE42" s="120"/>
    </row>
    <row r="43" spans="1:83" ht="69" customHeight="1" thickBot="1">
      <c r="A43" s="46" t="s">
        <v>61</v>
      </c>
      <c r="B43" s="52" t="s">
        <v>56</v>
      </c>
      <c r="C43" s="8" t="s">
        <v>59</v>
      </c>
      <c r="D43" s="8">
        <v>0</v>
      </c>
      <c r="E43" s="8" t="s">
        <v>10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 t="s">
        <v>10</v>
      </c>
      <c r="AG43" s="8" t="s">
        <v>10</v>
      </c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119" t="s">
        <v>62</v>
      </c>
      <c r="CE43" s="120"/>
    </row>
    <row r="44" spans="1:83" ht="43.5" customHeight="1" thickBot="1">
      <c r="A44" s="13">
        <v>9.3</v>
      </c>
      <c r="B44" s="51" t="s">
        <v>63</v>
      </c>
      <c r="C44" s="8" t="s">
        <v>10</v>
      </c>
      <c r="D44" s="8" t="s">
        <v>10</v>
      </c>
      <c r="E44" s="8" t="s">
        <v>10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 t="s">
        <v>10</v>
      </c>
      <c r="AG44" s="8" t="s">
        <v>10</v>
      </c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113"/>
      <c r="CE44" s="114"/>
    </row>
    <row r="45" spans="1:83" ht="44.25" customHeight="1" thickBot="1">
      <c r="A45" s="46" t="s">
        <v>64</v>
      </c>
      <c r="B45" s="52" t="s">
        <v>53</v>
      </c>
      <c r="C45" s="8" t="s">
        <v>65</v>
      </c>
      <c r="D45" s="8">
        <v>24</v>
      </c>
      <c r="E45" s="8">
        <v>24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>
        <v>24</v>
      </c>
      <c r="AG45" s="8">
        <v>24</v>
      </c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119" t="s">
        <v>66</v>
      </c>
      <c r="CE45" s="120"/>
    </row>
    <row r="46" spans="1:83" ht="39" customHeight="1" thickBot="1">
      <c r="A46" s="46" t="s">
        <v>67</v>
      </c>
      <c r="B46" s="52" t="s">
        <v>56</v>
      </c>
      <c r="C46" s="8" t="s">
        <v>65</v>
      </c>
      <c r="D46" s="8">
        <v>24</v>
      </c>
      <c r="E46" s="8">
        <v>24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>
        <v>24</v>
      </c>
      <c r="AG46" s="8">
        <v>24</v>
      </c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119" t="s">
        <v>68</v>
      </c>
      <c r="CE46" s="120"/>
    </row>
    <row r="47" spans="1:83" ht="44.25" customHeight="1" thickBot="1">
      <c r="A47" s="13">
        <v>9.4</v>
      </c>
      <c r="B47" s="51" t="s">
        <v>69</v>
      </c>
      <c r="C47" s="8" t="s">
        <v>70</v>
      </c>
      <c r="D47" s="8" t="s">
        <v>10</v>
      </c>
      <c r="E47" s="8" t="s">
        <v>10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 t="s">
        <v>10</v>
      </c>
      <c r="AG47" s="8" t="s">
        <v>10</v>
      </c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113"/>
      <c r="CE47" s="114"/>
    </row>
    <row r="48" spans="1:83" ht="42" customHeight="1" thickBot="1">
      <c r="A48" s="46" t="s">
        <v>71</v>
      </c>
      <c r="B48" s="52" t="s">
        <v>53</v>
      </c>
      <c r="C48" s="8" t="s">
        <v>70</v>
      </c>
      <c r="D48" s="8">
        <v>15.46</v>
      </c>
      <c r="E48" s="8" t="s">
        <v>10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 t="s">
        <v>10</v>
      </c>
      <c r="AG48" s="8" t="s">
        <v>10</v>
      </c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119" t="s">
        <v>72</v>
      </c>
      <c r="CE48" s="120"/>
    </row>
    <row r="49" spans="1:83" ht="46.5" customHeight="1" thickBot="1">
      <c r="A49" s="46" t="s">
        <v>73</v>
      </c>
      <c r="B49" s="52" t="s">
        <v>56</v>
      </c>
      <c r="C49" s="8" t="s">
        <v>70</v>
      </c>
      <c r="D49" s="8">
        <v>19.87</v>
      </c>
      <c r="E49" s="8" t="s">
        <v>10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 t="s">
        <v>10</v>
      </c>
      <c r="AG49" s="8" t="s">
        <v>10</v>
      </c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119" t="s">
        <v>74</v>
      </c>
      <c r="CE49" s="120"/>
    </row>
    <row r="50" spans="1:83" ht="57.75" customHeight="1" thickBot="1">
      <c r="A50" s="13">
        <v>9.5</v>
      </c>
      <c r="B50" s="51" t="s">
        <v>75</v>
      </c>
      <c r="C50" s="8" t="s">
        <v>70</v>
      </c>
      <c r="D50" s="8" t="s">
        <v>10</v>
      </c>
      <c r="E50" s="8" t="s">
        <v>10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 t="s">
        <v>10</v>
      </c>
      <c r="AG50" s="8" t="s">
        <v>10</v>
      </c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113"/>
      <c r="CE50" s="114"/>
    </row>
    <row r="51" spans="1:83" ht="24.75" customHeight="1" thickBot="1">
      <c r="A51" s="46" t="s">
        <v>76</v>
      </c>
      <c r="B51" s="52" t="s">
        <v>53</v>
      </c>
      <c r="C51" s="8" t="s">
        <v>70</v>
      </c>
      <c r="D51" s="8">
        <v>66</v>
      </c>
      <c r="E51" s="8" t="s">
        <v>10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 t="s">
        <v>10</v>
      </c>
      <c r="AG51" s="8" t="s">
        <v>10</v>
      </c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113"/>
      <c r="CE51" s="114"/>
    </row>
    <row r="52" spans="1:83" ht="24.75" customHeight="1" thickBot="1">
      <c r="A52" s="46" t="s">
        <v>77</v>
      </c>
      <c r="B52" s="52" t="s">
        <v>56</v>
      </c>
      <c r="C52" s="8" t="s">
        <v>70</v>
      </c>
      <c r="D52" s="8">
        <v>70</v>
      </c>
      <c r="E52" s="8" t="s">
        <v>10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 t="s">
        <v>10</v>
      </c>
      <c r="AG52" s="8" t="s">
        <v>10</v>
      </c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113"/>
      <c r="CE52" s="114"/>
    </row>
    <row r="53" spans="1:83" ht="48" customHeight="1" thickBot="1">
      <c r="A53" s="13">
        <v>9.6</v>
      </c>
      <c r="B53" s="51" t="s">
        <v>78</v>
      </c>
      <c r="C53" s="8" t="s">
        <v>79</v>
      </c>
      <c r="D53" s="8" t="s">
        <v>10</v>
      </c>
      <c r="E53" s="8" t="s">
        <v>10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 t="s">
        <v>10</v>
      </c>
      <c r="AG53" s="8" t="s">
        <v>10</v>
      </c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113"/>
      <c r="CE53" s="114"/>
    </row>
    <row r="54" spans="1:83" ht="57.75" customHeight="1" thickBot="1">
      <c r="A54" s="46" t="s">
        <v>80</v>
      </c>
      <c r="B54" s="52" t="s">
        <v>53</v>
      </c>
      <c r="C54" s="8" t="s">
        <v>79</v>
      </c>
      <c r="D54" s="8">
        <v>195360</v>
      </c>
      <c r="E54" s="8" t="s">
        <v>10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 t="s">
        <v>10</v>
      </c>
      <c r="AG54" s="8" t="s">
        <v>10</v>
      </c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119" t="s">
        <v>81</v>
      </c>
      <c r="CE54" s="120"/>
    </row>
    <row r="55" spans="1:83" ht="57.75" customHeight="1" thickBot="1">
      <c r="A55" s="46" t="s">
        <v>82</v>
      </c>
      <c r="B55" s="52" t="s">
        <v>56</v>
      </c>
      <c r="C55" s="8" t="s">
        <v>79</v>
      </c>
      <c r="D55" s="8">
        <v>195360</v>
      </c>
      <c r="E55" s="8" t="s">
        <v>10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 t="s">
        <v>10</v>
      </c>
      <c r="AG55" s="8" t="s">
        <v>10</v>
      </c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119" t="s">
        <v>83</v>
      </c>
      <c r="CE55" s="120"/>
    </row>
    <row r="56" spans="1:83" ht="32.25" customHeight="1" thickBot="1">
      <c r="A56" s="13">
        <v>9.7</v>
      </c>
      <c r="B56" s="51" t="s">
        <v>84</v>
      </c>
      <c r="C56" s="8" t="s">
        <v>85</v>
      </c>
      <c r="D56" s="8" t="s">
        <v>10</v>
      </c>
      <c r="E56" s="8" t="s">
        <v>10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 t="s">
        <v>10</v>
      </c>
      <c r="AG56" s="8" t="s">
        <v>10</v>
      </c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113"/>
      <c r="CE56" s="114"/>
    </row>
    <row r="57" spans="1:83" ht="45" customHeight="1" thickBot="1">
      <c r="A57" s="46" t="s">
        <v>86</v>
      </c>
      <c r="B57" s="52" t="s">
        <v>53</v>
      </c>
      <c r="C57" s="8" t="s">
        <v>85</v>
      </c>
      <c r="D57" s="8" t="s">
        <v>10</v>
      </c>
      <c r="E57" s="8" t="s">
        <v>10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 t="s">
        <v>10</v>
      </c>
      <c r="AG57" s="8" t="s">
        <v>10</v>
      </c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119" t="s">
        <v>87</v>
      </c>
      <c r="CE57" s="120"/>
    </row>
    <row r="58" spans="1:83" ht="50.25" customHeight="1" thickBot="1">
      <c r="A58" s="46" t="s">
        <v>88</v>
      </c>
      <c r="B58" s="52" t="s">
        <v>56</v>
      </c>
      <c r="C58" s="8" t="s">
        <v>85</v>
      </c>
      <c r="D58" s="8" t="s">
        <v>10</v>
      </c>
      <c r="E58" s="8" t="s">
        <v>10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 t="s">
        <v>10</v>
      </c>
      <c r="AG58" s="8" t="s">
        <v>10</v>
      </c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119" t="s">
        <v>89</v>
      </c>
      <c r="CE58" s="120"/>
    </row>
    <row r="59" spans="1:83" ht="41.25" customHeight="1" thickBot="1">
      <c r="A59" s="13">
        <v>9.8</v>
      </c>
      <c r="B59" s="51" t="s">
        <v>90</v>
      </c>
      <c r="C59" s="8" t="s">
        <v>10</v>
      </c>
      <c r="D59" s="8" t="s">
        <v>10</v>
      </c>
      <c r="E59" s="8" t="s">
        <v>10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 t="s">
        <v>10</v>
      </c>
      <c r="AG59" s="8" t="s">
        <v>10</v>
      </c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113"/>
      <c r="CE59" s="114"/>
    </row>
    <row r="60" spans="1:83" ht="57.75" customHeight="1" thickBot="1">
      <c r="A60" s="46" t="s">
        <v>91</v>
      </c>
      <c r="B60" s="52" t="s">
        <v>53</v>
      </c>
      <c r="C60" s="8" t="s">
        <v>92</v>
      </c>
      <c r="D60" s="48">
        <v>0.84</v>
      </c>
      <c r="E60" s="8" t="s">
        <v>10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 t="s">
        <v>10</v>
      </c>
      <c r="AG60" s="8" t="s">
        <v>10</v>
      </c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119" t="s">
        <v>93</v>
      </c>
      <c r="CE60" s="120"/>
    </row>
    <row r="61" spans="1:83" ht="40.5" customHeight="1" thickBot="1">
      <c r="A61" s="46" t="s">
        <v>94</v>
      </c>
      <c r="B61" s="52" t="s">
        <v>56</v>
      </c>
      <c r="C61" s="8" t="s">
        <v>92</v>
      </c>
      <c r="D61" s="8">
        <v>2.72</v>
      </c>
      <c r="E61" s="8" t="s">
        <v>10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 t="s">
        <v>10</v>
      </c>
      <c r="AG61" s="8" t="s">
        <v>10</v>
      </c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119" t="s">
        <v>95</v>
      </c>
      <c r="CE61" s="120"/>
    </row>
    <row r="62" spans="1:83" ht="28.5" customHeight="1" thickBot="1">
      <c r="A62" s="13">
        <v>9.9</v>
      </c>
      <c r="B62" s="51" t="s">
        <v>96</v>
      </c>
      <c r="C62" s="8" t="s">
        <v>10</v>
      </c>
      <c r="D62" s="8" t="s">
        <v>10</v>
      </c>
      <c r="E62" s="8" t="s">
        <v>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 t="s">
        <v>10</v>
      </c>
      <c r="AG62" s="8" t="s">
        <v>10</v>
      </c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113"/>
      <c r="CE62" s="114"/>
    </row>
    <row r="63" spans="1:83" ht="49.5" customHeight="1" thickBot="1">
      <c r="A63" s="46" t="s">
        <v>97</v>
      </c>
      <c r="B63" s="52" t="s">
        <v>53</v>
      </c>
      <c r="C63" s="8" t="s">
        <v>98</v>
      </c>
      <c r="D63" s="61">
        <v>0.6</v>
      </c>
      <c r="E63" s="8" t="s">
        <v>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 t="s">
        <v>10</v>
      </c>
      <c r="AG63" s="8" t="s">
        <v>10</v>
      </c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119" t="s">
        <v>99</v>
      </c>
      <c r="CE63" s="120"/>
    </row>
    <row r="64" spans="1:83" ht="45.75" customHeight="1" thickBot="1">
      <c r="A64" s="46" t="s">
        <v>100</v>
      </c>
      <c r="B64" s="52" t="s">
        <v>56</v>
      </c>
      <c r="C64" s="8" t="s">
        <v>98</v>
      </c>
      <c r="D64" s="61">
        <v>1.05</v>
      </c>
      <c r="E64" s="8" t="s">
        <v>10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 t="s">
        <v>10</v>
      </c>
      <c r="AG64" s="8" t="s">
        <v>10</v>
      </c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119" t="s">
        <v>101</v>
      </c>
      <c r="CE64" s="120"/>
    </row>
    <row r="65" spans="1:83" s="28" customFormat="1" ht="40.5" customHeight="1" thickBot="1">
      <c r="A65" s="49">
        <v>9.1</v>
      </c>
      <c r="B65" s="51" t="s">
        <v>102</v>
      </c>
      <c r="C65" s="27" t="s">
        <v>103</v>
      </c>
      <c r="D65" s="27" t="s">
        <v>10</v>
      </c>
      <c r="E65" s="27" t="s">
        <v>10</v>
      </c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 t="s">
        <v>10</v>
      </c>
      <c r="AG65" s="27" t="s">
        <v>10</v>
      </c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104" t="s">
        <v>104</v>
      </c>
      <c r="CE65" s="105"/>
    </row>
    <row r="66" spans="1:83" s="28" customFormat="1" ht="36" customHeight="1">
      <c r="A66" s="115" t="s">
        <v>105</v>
      </c>
      <c r="B66" s="117" t="s">
        <v>53</v>
      </c>
      <c r="C66" s="94" t="s">
        <v>103</v>
      </c>
      <c r="D66" s="94">
        <v>45075.12</v>
      </c>
      <c r="E66" s="94" t="s">
        <v>10</v>
      </c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94" t="s">
        <v>10</v>
      </c>
      <c r="AG66" s="94" t="s">
        <v>10</v>
      </c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106" t="s">
        <v>106</v>
      </c>
      <c r="CE66" s="107"/>
    </row>
    <row r="67" spans="1:83" s="28" customFormat="1" ht="46.5" customHeight="1" thickBot="1">
      <c r="A67" s="116"/>
      <c r="B67" s="118"/>
      <c r="C67" s="95"/>
      <c r="D67" s="95"/>
      <c r="E67" s="95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95"/>
      <c r="AG67" s="95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111" t="s">
        <v>107</v>
      </c>
      <c r="CE67" s="112"/>
    </row>
    <row r="68" spans="1:83" s="28" customFormat="1" ht="37.5" customHeight="1">
      <c r="A68" s="115" t="s">
        <v>108</v>
      </c>
      <c r="B68" s="117" t="s">
        <v>56</v>
      </c>
      <c r="C68" s="94" t="s">
        <v>103</v>
      </c>
      <c r="D68" s="94">
        <v>50400.09</v>
      </c>
      <c r="E68" s="94" t="s">
        <v>10</v>
      </c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94" t="s">
        <v>10</v>
      </c>
      <c r="AG68" s="94" t="s">
        <v>10</v>
      </c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106" t="s">
        <v>109</v>
      </c>
      <c r="CE68" s="107"/>
    </row>
    <row r="69" spans="1:83" s="28" customFormat="1" ht="43.5" customHeight="1" thickBot="1">
      <c r="A69" s="116"/>
      <c r="B69" s="118"/>
      <c r="C69" s="95"/>
      <c r="D69" s="95"/>
      <c r="E69" s="95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95"/>
      <c r="AG69" s="95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111" t="s">
        <v>107</v>
      </c>
      <c r="CE69" s="112"/>
    </row>
    <row r="70" spans="1:83" ht="30.75" customHeight="1" thickBot="1">
      <c r="A70" s="13">
        <v>10</v>
      </c>
      <c r="B70" s="50" t="s">
        <v>110</v>
      </c>
      <c r="C70" s="8" t="s">
        <v>10</v>
      </c>
      <c r="D70" s="8" t="s">
        <v>10</v>
      </c>
      <c r="E70" s="8" t="s">
        <v>10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 t="s">
        <v>10</v>
      </c>
      <c r="AG70" s="8" t="s">
        <v>10</v>
      </c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113"/>
      <c r="CE70" s="114"/>
    </row>
    <row r="71" spans="1:83" s="28" customFormat="1" ht="47.25" customHeight="1" thickBot="1">
      <c r="A71" s="31">
        <v>10.1</v>
      </c>
      <c r="B71" s="32" t="s">
        <v>111</v>
      </c>
      <c r="C71" s="33" t="s">
        <v>31</v>
      </c>
      <c r="D71" s="34">
        <f>D72+D73+D74+D75</f>
        <v>21564.890000000003</v>
      </c>
      <c r="E71" s="34">
        <f>E72+E73+E74+E75</f>
        <v>568.95</v>
      </c>
      <c r="F71" s="34">
        <f aca="true" t="shared" si="5" ref="F71:AE71">F72+F73+F74+F75</f>
        <v>311.15</v>
      </c>
      <c r="G71" s="34">
        <f t="shared" si="5"/>
        <v>93.82</v>
      </c>
      <c r="H71" s="34">
        <f t="shared" si="5"/>
        <v>0</v>
      </c>
      <c r="I71" s="34">
        <f t="shared" si="5"/>
        <v>58.45</v>
      </c>
      <c r="J71" s="34">
        <f t="shared" si="5"/>
        <v>0</v>
      </c>
      <c r="K71" s="34">
        <f t="shared" si="5"/>
        <v>0</v>
      </c>
      <c r="L71" s="34">
        <f t="shared" si="5"/>
        <v>0</v>
      </c>
      <c r="M71" s="34">
        <f t="shared" si="5"/>
        <v>55.66</v>
      </c>
      <c r="N71" s="34">
        <f t="shared" si="5"/>
        <v>0</v>
      </c>
      <c r="O71" s="34">
        <f t="shared" si="5"/>
        <v>0</v>
      </c>
      <c r="P71" s="34">
        <f t="shared" si="5"/>
        <v>0</v>
      </c>
      <c r="Q71" s="34">
        <f t="shared" si="5"/>
        <v>0</v>
      </c>
      <c r="R71" s="34">
        <f t="shared" si="5"/>
        <v>148.22</v>
      </c>
      <c r="S71" s="34">
        <f t="shared" si="5"/>
        <v>96.48</v>
      </c>
      <c r="T71" s="34">
        <f t="shared" si="5"/>
        <v>0</v>
      </c>
      <c r="U71" s="34">
        <f t="shared" si="5"/>
        <v>8393.460000000001</v>
      </c>
      <c r="V71" s="34">
        <f t="shared" si="5"/>
        <v>994.73</v>
      </c>
      <c r="W71" s="34">
        <f t="shared" si="5"/>
        <v>4345.02</v>
      </c>
      <c r="X71" s="34">
        <f t="shared" si="5"/>
        <v>0</v>
      </c>
      <c r="Y71" s="34">
        <f t="shared" si="5"/>
        <v>0</v>
      </c>
      <c r="Z71" s="34">
        <f t="shared" si="5"/>
        <v>0</v>
      </c>
      <c r="AA71" s="34">
        <f t="shared" si="5"/>
        <v>0</v>
      </c>
      <c r="AB71" s="34">
        <f t="shared" si="5"/>
        <v>0</v>
      </c>
      <c r="AC71" s="34">
        <f t="shared" si="5"/>
        <v>0</v>
      </c>
      <c r="AD71" s="34">
        <f t="shared" si="5"/>
        <v>0</v>
      </c>
      <c r="AE71" s="34">
        <f t="shared" si="5"/>
        <v>0</v>
      </c>
      <c r="AF71" s="34">
        <f>AF72+AF73+AF74+AF75</f>
        <v>0</v>
      </c>
      <c r="AG71" s="34">
        <f>AG72+AG73+AG74+AG75</f>
        <v>0</v>
      </c>
      <c r="AH71" s="34">
        <f aca="true" t="shared" si="6" ref="AH71:CC71">AH72+AH73+AH74+AH75</f>
        <v>754</v>
      </c>
      <c r="AI71" s="34">
        <f t="shared" si="6"/>
        <v>731.2</v>
      </c>
      <c r="AJ71" s="34">
        <f t="shared" si="6"/>
        <v>759.17</v>
      </c>
      <c r="AK71" s="34">
        <f t="shared" si="6"/>
        <v>757.05</v>
      </c>
      <c r="AL71" s="34">
        <f t="shared" si="6"/>
        <v>0</v>
      </c>
      <c r="AM71" s="34">
        <f t="shared" si="6"/>
        <v>0</v>
      </c>
      <c r="AN71" s="34">
        <f t="shared" si="6"/>
        <v>0</v>
      </c>
      <c r="AO71" s="34">
        <f t="shared" si="6"/>
        <v>0</v>
      </c>
      <c r="AP71" s="34">
        <f t="shared" si="6"/>
        <v>0</v>
      </c>
      <c r="AQ71" s="34">
        <f t="shared" si="6"/>
        <v>0</v>
      </c>
      <c r="AR71" s="34">
        <f t="shared" si="6"/>
        <v>0</v>
      </c>
      <c r="AS71" s="34">
        <f t="shared" si="6"/>
        <v>0</v>
      </c>
      <c r="AT71" s="34">
        <f t="shared" si="6"/>
        <v>144.57</v>
      </c>
      <c r="AU71" s="34">
        <f t="shared" si="6"/>
        <v>154.66</v>
      </c>
      <c r="AV71" s="34">
        <f t="shared" si="6"/>
        <v>252.09</v>
      </c>
      <c r="AW71" s="34">
        <f t="shared" si="6"/>
        <v>0</v>
      </c>
      <c r="AX71" s="34">
        <f t="shared" si="6"/>
        <v>269.12</v>
      </c>
      <c r="AY71" s="34">
        <f t="shared" si="6"/>
        <v>0</v>
      </c>
      <c r="AZ71" s="34">
        <f t="shared" si="6"/>
        <v>0</v>
      </c>
      <c r="BA71" s="34">
        <f t="shared" si="6"/>
        <v>0</v>
      </c>
      <c r="BB71" s="34">
        <f t="shared" si="6"/>
        <v>0</v>
      </c>
      <c r="BC71" s="34">
        <f t="shared" si="6"/>
        <v>0</v>
      </c>
      <c r="BD71" s="34">
        <f t="shared" si="6"/>
        <v>0</v>
      </c>
      <c r="BE71" s="34">
        <f t="shared" si="6"/>
        <v>0</v>
      </c>
      <c r="BF71" s="34">
        <f t="shared" si="6"/>
        <v>0</v>
      </c>
      <c r="BG71" s="34">
        <f t="shared" si="6"/>
        <v>0</v>
      </c>
      <c r="BH71" s="34">
        <f t="shared" si="6"/>
        <v>0</v>
      </c>
      <c r="BI71" s="34">
        <f t="shared" si="6"/>
        <v>0</v>
      </c>
      <c r="BJ71" s="34">
        <f t="shared" si="6"/>
        <v>0</v>
      </c>
      <c r="BK71" s="34">
        <f t="shared" si="6"/>
        <v>0</v>
      </c>
      <c r="BL71" s="34">
        <f t="shared" si="6"/>
        <v>0</v>
      </c>
      <c r="BM71" s="34">
        <f t="shared" si="6"/>
        <v>0</v>
      </c>
      <c r="BN71" s="34">
        <f t="shared" si="6"/>
        <v>0</v>
      </c>
      <c r="BO71" s="34">
        <f t="shared" si="6"/>
        <v>0</v>
      </c>
      <c r="BP71" s="34">
        <f t="shared" si="6"/>
        <v>0</v>
      </c>
      <c r="BQ71" s="34">
        <f t="shared" si="6"/>
        <v>0</v>
      </c>
      <c r="BR71" s="34">
        <f t="shared" si="6"/>
        <v>2301.27</v>
      </c>
      <c r="BS71" s="34">
        <f t="shared" si="6"/>
        <v>0</v>
      </c>
      <c r="BT71" s="34">
        <f t="shared" si="6"/>
        <v>0</v>
      </c>
      <c r="BU71" s="34">
        <f t="shared" si="6"/>
        <v>0</v>
      </c>
      <c r="BV71" s="34">
        <f t="shared" si="6"/>
        <v>0</v>
      </c>
      <c r="BW71" s="34">
        <f t="shared" si="6"/>
        <v>375.82</v>
      </c>
      <c r="BX71" s="34">
        <f t="shared" si="6"/>
        <v>0</v>
      </c>
      <c r="BY71" s="34">
        <f t="shared" si="6"/>
        <v>0</v>
      </c>
      <c r="BZ71" s="34">
        <f t="shared" si="6"/>
        <v>0</v>
      </c>
      <c r="CA71" s="34">
        <f t="shared" si="6"/>
        <v>0</v>
      </c>
      <c r="CB71" s="34">
        <f t="shared" si="6"/>
        <v>0</v>
      </c>
      <c r="CC71" s="34">
        <f t="shared" si="6"/>
        <v>0</v>
      </c>
      <c r="CD71" s="104" t="s">
        <v>112</v>
      </c>
      <c r="CE71" s="105"/>
    </row>
    <row r="72" spans="1:83" s="28" customFormat="1" ht="45.75" customHeight="1" thickBot="1">
      <c r="A72" s="29" t="s">
        <v>113</v>
      </c>
      <c r="B72" s="35" t="s">
        <v>114</v>
      </c>
      <c r="C72" s="27" t="s">
        <v>31</v>
      </c>
      <c r="D72" s="48">
        <f>SUM(E72:CC72)</f>
        <v>1704.23</v>
      </c>
      <c r="E72" s="48">
        <f>E89</f>
        <v>0</v>
      </c>
      <c r="F72" s="48">
        <f aca="true" t="shared" si="7" ref="F72:AE72">F89</f>
        <v>0</v>
      </c>
      <c r="G72" s="48">
        <f t="shared" si="7"/>
        <v>93.82</v>
      </c>
      <c r="H72" s="48">
        <f t="shared" si="7"/>
        <v>0</v>
      </c>
      <c r="I72" s="48">
        <f t="shared" si="7"/>
        <v>58.45</v>
      </c>
      <c r="J72" s="48">
        <f t="shared" si="7"/>
        <v>0</v>
      </c>
      <c r="K72" s="48">
        <f t="shared" si="7"/>
        <v>0</v>
      </c>
      <c r="L72" s="48">
        <f t="shared" si="7"/>
        <v>0</v>
      </c>
      <c r="M72" s="48">
        <f t="shared" si="7"/>
        <v>0</v>
      </c>
      <c r="N72" s="48">
        <f t="shared" si="7"/>
        <v>0</v>
      </c>
      <c r="O72" s="48">
        <f t="shared" si="7"/>
        <v>0</v>
      </c>
      <c r="P72" s="48">
        <f t="shared" si="7"/>
        <v>0</v>
      </c>
      <c r="Q72" s="48">
        <f t="shared" si="7"/>
        <v>0</v>
      </c>
      <c r="R72" s="48">
        <f t="shared" si="7"/>
        <v>0</v>
      </c>
      <c r="S72" s="48">
        <f t="shared" si="7"/>
        <v>0</v>
      </c>
      <c r="T72" s="48">
        <f t="shared" si="7"/>
        <v>0</v>
      </c>
      <c r="U72" s="48">
        <f t="shared" si="7"/>
        <v>0</v>
      </c>
      <c r="V72" s="48">
        <f t="shared" si="7"/>
        <v>20.04</v>
      </c>
      <c r="W72" s="48">
        <f t="shared" si="7"/>
        <v>18.75</v>
      </c>
      <c r="X72" s="48">
        <f t="shared" si="7"/>
        <v>0</v>
      </c>
      <c r="Y72" s="48">
        <f t="shared" si="7"/>
        <v>0</v>
      </c>
      <c r="Z72" s="48">
        <f t="shared" si="7"/>
        <v>0</v>
      </c>
      <c r="AA72" s="48">
        <f t="shared" si="7"/>
        <v>0</v>
      </c>
      <c r="AB72" s="48">
        <f t="shared" si="7"/>
        <v>0</v>
      </c>
      <c r="AC72" s="48">
        <f t="shared" si="7"/>
        <v>0</v>
      </c>
      <c r="AD72" s="48">
        <f t="shared" si="7"/>
        <v>0</v>
      </c>
      <c r="AE72" s="48">
        <f t="shared" si="7"/>
        <v>0</v>
      </c>
      <c r="AF72" s="48">
        <f>AF89</f>
        <v>0</v>
      </c>
      <c r="AG72" s="48">
        <f>AG89</f>
        <v>0</v>
      </c>
      <c r="AH72" s="48">
        <f aca="true" t="shared" si="8" ref="AH72:CC72">AH89</f>
        <v>754</v>
      </c>
      <c r="AI72" s="48">
        <f t="shared" si="8"/>
        <v>0</v>
      </c>
      <c r="AJ72" s="48">
        <f t="shared" si="8"/>
        <v>759.17</v>
      </c>
      <c r="AK72" s="48">
        <f t="shared" si="8"/>
        <v>0</v>
      </c>
      <c r="AL72" s="48">
        <f t="shared" si="8"/>
        <v>0</v>
      </c>
      <c r="AM72" s="48">
        <f t="shared" si="8"/>
        <v>0</v>
      </c>
      <c r="AN72" s="48">
        <f t="shared" si="8"/>
        <v>0</v>
      </c>
      <c r="AO72" s="48">
        <f t="shared" si="8"/>
        <v>0</v>
      </c>
      <c r="AP72" s="48">
        <f t="shared" si="8"/>
        <v>0</v>
      </c>
      <c r="AQ72" s="48">
        <f t="shared" si="8"/>
        <v>0</v>
      </c>
      <c r="AR72" s="48">
        <f t="shared" si="8"/>
        <v>0</v>
      </c>
      <c r="AS72" s="48">
        <f t="shared" si="8"/>
        <v>0</v>
      </c>
      <c r="AT72" s="48">
        <f t="shared" si="8"/>
        <v>0</v>
      </c>
      <c r="AU72" s="48">
        <f t="shared" si="8"/>
        <v>0</v>
      </c>
      <c r="AV72" s="48">
        <f t="shared" si="8"/>
        <v>0</v>
      </c>
      <c r="AW72" s="48">
        <f t="shared" si="8"/>
        <v>0</v>
      </c>
      <c r="AX72" s="48">
        <f t="shared" si="8"/>
        <v>0</v>
      </c>
      <c r="AY72" s="48">
        <f t="shared" si="8"/>
        <v>0</v>
      </c>
      <c r="AZ72" s="48">
        <f t="shared" si="8"/>
        <v>0</v>
      </c>
      <c r="BA72" s="48">
        <f t="shared" si="8"/>
        <v>0</v>
      </c>
      <c r="BB72" s="48">
        <f t="shared" si="8"/>
        <v>0</v>
      </c>
      <c r="BC72" s="48">
        <f t="shared" si="8"/>
        <v>0</v>
      </c>
      <c r="BD72" s="48">
        <f t="shared" si="8"/>
        <v>0</v>
      </c>
      <c r="BE72" s="48">
        <f t="shared" si="8"/>
        <v>0</v>
      </c>
      <c r="BF72" s="48">
        <f t="shared" si="8"/>
        <v>0</v>
      </c>
      <c r="BG72" s="48">
        <f t="shared" si="8"/>
        <v>0</v>
      </c>
      <c r="BH72" s="48">
        <f t="shared" si="8"/>
        <v>0</v>
      </c>
      <c r="BI72" s="48">
        <f t="shared" si="8"/>
        <v>0</v>
      </c>
      <c r="BJ72" s="48">
        <f t="shared" si="8"/>
        <v>0</v>
      </c>
      <c r="BK72" s="48">
        <f t="shared" si="8"/>
        <v>0</v>
      </c>
      <c r="BL72" s="48">
        <f t="shared" si="8"/>
        <v>0</v>
      </c>
      <c r="BM72" s="48">
        <f t="shared" si="8"/>
        <v>0</v>
      </c>
      <c r="BN72" s="48">
        <f t="shared" si="8"/>
        <v>0</v>
      </c>
      <c r="BO72" s="48">
        <f t="shared" si="8"/>
        <v>0</v>
      </c>
      <c r="BP72" s="48">
        <f t="shared" si="8"/>
        <v>0</v>
      </c>
      <c r="BQ72" s="48">
        <f t="shared" si="8"/>
        <v>0</v>
      </c>
      <c r="BR72" s="48">
        <f t="shared" si="8"/>
        <v>0</v>
      </c>
      <c r="BS72" s="48">
        <f t="shared" si="8"/>
        <v>0</v>
      </c>
      <c r="BT72" s="48">
        <f t="shared" si="8"/>
        <v>0</v>
      </c>
      <c r="BU72" s="48">
        <f t="shared" si="8"/>
        <v>0</v>
      </c>
      <c r="BV72" s="48">
        <f t="shared" si="8"/>
        <v>0</v>
      </c>
      <c r="BW72" s="48">
        <f t="shared" si="8"/>
        <v>0</v>
      </c>
      <c r="BX72" s="48">
        <f t="shared" si="8"/>
        <v>0</v>
      </c>
      <c r="BY72" s="48">
        <f t="shared" si="8"/>
        <v>0</v>
      </c>
      <c r="BZ72" s="48">
        <f t="shared" si="8"/>
        <v>0</v>
      </c>
      <c r="CA72" s="48">
        <f t="shared" si="8"/>
        <v>0</v>
      </c>
      <c r="CB72" s="48">
        <f t="shared" si="8"/>
        <v>0</v>
      </c>
      <c r="CC72" s="48">
        <f t="shared" si="8"/>
        <v>0</v>
      </c>
      <c r="CD72" s="104" t="s">
        <v>115</v>
      </c>
      <c r="CE72" s="105"/>
    </row>
    <row r="73" spans="1:83" s="28" customFormat="1" ht="44.25" customHeight="1" thickBot="1">
      <c r="A73" s="29" t="s">
        <v>116</v>
      </c>
      <c r="B73" s="35" t="s">
        <v>117</v>
      </c>
      <c r="C73" s="27" t="s">
        <v>31</v>
      </c>
      <c r="D73" s="48">
        <f>SUM(E73:CC73)</f>
        <v>3140.7500000000005</v>
      </c>
      <c r="E73" s="48">
        <f>E94</f>
        <v>0</v>
      </c>
      <c r="F73" s="48">
        <f aca="true" t="shared" si="9" ref="F73:AE73">F94</f>
        <v>311.15</v>
      </c>
      <c r="G73" s="48">
        <f t="shared" si="9"/>
        <v>0</v>
      </c>
      <c r="H73" s="48">
        <f t="shared" si="9"/>
        <v>0</v>
      </c>
      <c r="I73" s="48">
        <f t="shared" si="9"/>
        <v>0</v>
      </c>
      <c r="J73" s="48">
        <f t="shared" si="9"/>
        <v>0</v>
      </c>
      <c r="K73" s="48">
        <f t="shared" si="9"/>
        <v>0</v>
      </c>
      <c r="L73" s="48">
        <f t="shared" si="9"/>
        <v>0</v>
      </c>
      <c r="M73" s="48">
        <f t="shared" si="9"/>
        <v>55.66</v>
      </c>
      <c r="N73" s="48">
        <f t="shared" si="9"/>
        <v>0</v>
      </c>
      <c r="O73" s="48">
        <f t="shared" si="9"/>
        <v>0</v>
      </c>
      <c r="P73" s="48">
        <f t="shared" si="9"/>
        <v>0</v>
      </c>
      <c r="Q73" s="48">
        <f t="shared" si="9"/>
        <v>0</v>
      </c>
      <c r="R73" s="48">
        <f t="shared" si="9"/>
        <v>0</v>
      </c>
      <c r="S73" s="48">
        <f t="shared" si="9"/>
        <v>0</v>
      </c>
      <c r="T73" s="48">
        <f t="shared" si="9"/>
        <v>0</v>
      </c>
      <c r="U73" s="48">
        <f t="shared" si="9"/>
        <v>11.77</v>
      </c>
      <c r="V73" s="48">
        <f t="shared" si="9"/>
        <v>974.69</v>
      </c>
      <c r="W73" s="48">
        <f t="shared" si="9"/>
        <v>0</v>
      </c>
      <c r="X73" s="48">
        <f t="shared" si="9"/>
        <v>0</v>
      </c>
      <c r="Y73" s="48">
        <f t="shared" si="9"/>
        <v>0</v>
      </c>
      <c r="Z73" s="48">
        <f t="shared" si="9"/>
        <v>0</v>
      </c>
      <c r="AA73" s="48">
        <f t="shared" si="9"/>
        <v>0</v>
      </c>
      <c r="AB73" s="48">
        <f t="shared" si="9"/>
        <v>0</v>
      </c>
      <c r="AC73" s="48">
        <f t="shared" si="9"/>
        <v>0</v>
      </c>
      <c r="AD73" s="48">
        <f t="shared" si="9"/>
        <v>0</v>
      </c>
      <c r="AE73" s="48">
        <f t="shared" si="9"/>
        <v>0</v>
      </c>
      <c r="AF73" s="48">
        <f>AF94</f>
        <v>0</v>
      </c>
      <c r="AG73" s="48">
        <f>AG94</f>
        <v>0</v>
      </c>
      <c r="AH73" s="48">
        <f aca="true" t="shared" si="10" ref="AH73:CC73">AH94</f>
        <v>0</v>
      </c>
      <c r="AI73" s="48">
        <f t="shared" si="10"/>
        <v>731.2</v>
      </c>
      <c r="AJ73" s="48">
        <f t="shared" si="10"/>
        <v>0</v>
      </c>
      <c r="AK73" s="48">
        <f t="shared" si="10"/>
        <v>757.05</v>
      </c>
      <c r="AL73" s="48">
        <f t="shared" si="10"/>
        <v>0</v>
      </c>
      <c r="AM73" s="48">
        <f t="shared" si="10"/>
        <v>0</v>
      </c>
      <c r="AN73" s="48">
        <f t="shared" si="10"/>
        <v>0</v>
      </c>
      <c r="AO73" s="48">
        <f t="shared" si="10"/>
        <v>0</v>
      </c>
      <c r="AP73" s="48">
        <f t="shared" si="10"/>
        <v>0</v>
      </c>
      <c r="AQ73" s="48">
        <f t="shared" si="10"/>
        <v>0</v>
      </c>
      <c r="AR73" s="48">
        <f t="shared" si="10"/>
        <v>0</v>
      </c>
      <c r="AS73" s="48">
        <f t="shared" si="10"/>
        <v>0</v>
      </c>
      <c r="AT73" s="48">
        <f t="shared" si="10"/>
        <v>144.57</v>
      </c>
      <c r="AU73" s="48">
        <f t="shared" si="10"/>
        <v>154.66</v>
      </c>
      <c r="AV73" s="48">
        <f t="shared" si="10"/>
        <v>0</v>
      </c>
      <c r="AW73" s="48">
        <f t="shared" si="10"/>
        <v>0</v>
      </c>
      <c r="AX73" s="48">
        <f t="shared" si="10"/>
        <v>0</v>
      </c>
      <c r="AY73" s="48">
        <f t="shared" si="10"/>
        <v>0</v>
      </c>
      <c r="AZ73" s="48">
        <f t="shared" si="10"/>
        <v>0</v>
      </c>
      <c r="BA73" s="48">
        <f t="shared" si="10"/>
        <v>0</v>
      </c>
      <c r="BB73" s="48">
        <f t="shared" si="10"/>
        <v>0</v>
      </c>
      <c r="BC73" s="48">
        <f t="shared" si="10"/>
        <v>0</v>
      </c>
      <c r="BD73" s="48">
        <f t="shared" si="10"/>
        <v>0</v>
      </c>
      <c r="BE73" s="48">
        <f t="shared" si="10"/>
        <v>0</v>
      </c>
      <c r="BF73" s="48">
        <f t="shared" si="10"/>
        <v>0</v>
      </c>
      <c r="BG73" s="48">
        <f t="shared" si="10"/>
        <v>0</v>
      </c>
      <c r="BH73" s="48">
        <f t="shared" si="10"/>
        <v>0</v>
      </c>
      <c r="BI73" s="48">
        <f t="shared" si="10"/>
        <v>0</v>
      </c>
      <c r="BJ73" s="48">
        <f t="shared" si="10"/>
        <v>0</v>
      </c>
      <c r="BK73" s="48">
        <f t="shared" si="10"/>
        <v>0</v>
      </c>
      <c r="BL73" s="48">
        <f t="shared" si="10"/>
        <v>0</v>
      </c>
      <c r="BM73" s="48">
        <f t="shared" si="10"/>
        <v>0</v>
      </c>
      <c r="BN73" s="48">
        <f t="shared" si="10"/>
        <v>0</v>
      </c>
      <c r="BO73" s="48">
        <f t="shared" si="10"/>
        <v>0</v>
      </c>
      <c r="BP73" s="48">
        <f t="shared" si="10"/>
        <v>0</v>
      </c>
      <c r="BQ73" s="48">
        <f t="shared" si="10"/>
        <v>0</v>
      </c>
      <c r="BR73" s="48">
        <f t="shared" si="10"/>
        <v>0</v>
      </c>
      <c r="BS73" s="48">
        <f t="shared" si="10"/>
        <v>0</v>
      </c>
      <c r="BT73" s="48">
        <f t="shared" si="10"/>
        <v>0</v>
      </c>
      <c r="BU73" s="48">
        <f t="shared" si="10"/>
        <v>0</v>
      </c>
      <c r="BV73" s="48">
        <f t="shared" si="10"/>
        <v>0</v>
      </c>
      <c r="BW73" s="48">
        <f t="shared" si="10"/>
        <v>0</v>
      </c>
      <c r="BX73" s="48">
        <f t="shared" si="10"/>
        <v>0</v>
      </c>
      <c r="BY73" s="48">
        <f t="shared" si="10"/>
        <v>0</v>
      </c>
      <c r="BZ73" s="48">
        <f t="shared" si="10"/>
        <v>0</v>
      </c>
      <c r="CA73" s="48">
        <f t="shared" si="10"/>
        <v>0</v>
      </c>
      <c r="CB73" s="48">
        <f t="shared" si="10"/>
        <v>0</v>
      </c>
      <c r="CC73" s="48">
        <f t="shared" si="10"/>
        <v>0</v>
      </c>
      <c r="CD73" s="104" t="s">
        <v>118</v>
      </c>
      <c r="CE73" s="105"/>
    </row>
    <row r="74" spans="1:83" s="28" customFormat="1" ht="48" customHeight="1" thickBot="1">
      <c r="A74" s="29" t="s">
        <v>119</v>
      </c>
      <c r="B74" s="35" t="s">
        <v>120</v>
      </c>
      <c r="C74" s="27" t="s">
        <v>31</v>
      </c>
      <c r="D74" s="48">
        <f>SUM(E74:CC74)</f>
        <v>16719.910000000003</v>
      </c>
      <c r="E74" s="48">
        <f>E99</f>
        <v>568.95</v>
      </c>
      <c r="F74" s="48">
        <f aca="true" t="shared" si="11" ref="F74:AE74">F99</f>
        <v>0</v>
      </c>
      <c r="G74" s="48">
        <f t="shared" si="11"/>
        <v>0</v>
      </c>
      <c r="H74" s="48">
        <f t="shared" si="11"/>
        <v>0</v>
      </c>
      <c r="I74" s="48">
        <f t="shared" si="11"/>
        <v>0</v>
      </c>
      <c r="J74" s="48">
        <f t="shared" si="11"/>
        <v>0</v>
      </c>
      <c r="K74" s="48">
        <f t="shared" si="11"/>
        <v>0</v>
      </c>
      <c r="L74" s="48">
        <f t="shared" si="11"/>
        <v>0</v>
      </c>
      <c r="M74" s="48">
        <f t="shared" si="11"/>
        <v>0</v>
      </c>
      <c r="N74" s="48">
        <f t="shared" si="11"/>
        <v>0</v>
      </c>
      <c r="O74" s="48">
        <f t="shared" si="11"/>
        <v>0</v>
      </c>
      <c r="P74" s="48">
        <f t="shared" si="11"/>
        <v>0</v>
      </c>
      <c r="Q74" s="48">
        <f t="shared" si="11"/>
        <v>0</v>
      </c>
      <c r="R74" s="48">
        <f t="shared" si="11"/>
        <v>148.22</v>
      </c>
      <c r="S74" s="48">
        <f t="shared" si="11"/>
        <v>96.48</v>
      </c>
      <c r="T74" s="48">
        <f t="shared" si="11"/>
        <v>0</v>
      </c>
      <c r="U74" s="48">
        <f t="shared" si="11"/>
        <v>8381.69</v>
      </c>
      <c r="V74" s="48">
        <f t="shared" si="11"/>
        <v>0</v>
      </c>
      <c r="W74" s="48">
        <f t="shared" si="11"/>
        <v>4326.27</v>
      </c>
      <c r="X74" s="48">
        <f t="shared" si="11"/>
        <v>0</v>
      </c>
      <c r="Y74" s="48">
        <f t="shared" si="11"/>
        <v>0</v>
      </c>
      <c r="Z74" s="48">
        <f t="shared" si="11"/>
        <v>0</v>
      </c>
      <c r="AA74" s="48">
        <f t="shared" si="11"/>
        <v>0</v>
      </c>
      <c r="AB74" s="48">
        <f t="shared" si="11"/>
        <v>0</v>
      </c>
      <c r="AC74" s="48">
        <f t="shared" si="11"/>
        <v>0</v>
      </c>
      <c r="AD74" s="48">
        <f t="shared" si="11"/>
        <v>0</v>
      </c>
      <c r="AE74" s="48">
        <f t="shared" si="11"/>
        <v>0</v>
      </c>
      <c r="AF74" s="48">
        <f>AF99</f>
        <v>0</v>
      </c>
      <c r="AG74" s="48">
        <f>AG99</f>
        <v>0</v>
      </c>
      <c r="AH74" s="48">
        <f aca="true" t="shared" si="12" ref="AH74:CC74">AH99</f>
        <v>0</v>
      </c>
      <c r="AI74" s="48">
        <f t="shared" si="12"/>
        <v>0</v>
      </c>
      <c r="AJ74" s="48">
        <f t="shared" si="12"/>
        <v>0</v>
      </c>
      <c r="AK74" s="48">
        <f t="shared" si="12"/>
        <v>0</v>
      </c>
      <c r="AL74" s="48">
        <f t="shared" si="12"/>
        <v>0</v>
      </c>
      <c r="AM74" s="48">
        <f t="shared" si="12"/>
        <v>0</v>
      </c>
      <c r="AN74" s="48">
        <f t="shared" si="12"/>
        <v>0</v>
      </c>
      <c r="AO74" s="48">
        <f t="shared" si="12"/>
        <v>0</v>
      </c>
      <c r="AP74" s="48">
        <f t="shared" si="12"/>
        <v>0</v>
      </c>
      <c r="AQ74" s="48">
        <f t="shared" si="12"/>
        <v>0</v>
      </c>
      <c r="AR74" s="48">
        <f t="shared" si="12"/>
        <v>0</v>
      </c>
      <c r="AS74" s="48">
        <f t="shared" si="12"/>
        <v>0</v>
      </c>
      <c r="AT74" s="48">
        <f t="shared" si="12"/>
        <v>0</v>
      </c>
      <c r="AU74" s="48">
        <f t="shared" si="12"/>
        <v>0</v>
      </c>
      <c r="AV74" s="48">
        <f t="shared" si="12"/>
        <v>252.09</v>
      </c>
      <c r="AW74" s="48">
        <f t="shared" si="12"/>
        <v>0</v>
      </c>
      <c r="AX74" s="48">
        <f t="shared" si="12"/>
        <v>269.12</v>
      </c>
      <c r="AY74" s="48">
        <f t="shared" si="12"/>
        <v>0</v>
      </c>
      <c r="AZ74" s="48">
        <f t="shared" si="12"/>
        <v>0</v>
      </c>
      <c r="BA74" s="48">
        <f t="shared" si="12"/>
        <v>0</v>
      </c>
      <c r="BB74" s="48">
        <f t="shared" si="12"/>
        <v>0</v>
      </c>
      <c r="BC74" s="48">
        <f t="shared" si="12"/>
        <v>0</v>
      </c>
      <c r="BD74" s="48">
        <f t="shared" si="12"/>
        <v>0</v>
      </c>
      <c r="BE74" s="48">
        <f t="shared" si="12"/>
        <v>0</v>
      </c>
      <c r="BF74" s="48">
        <f t="shared" si="12"/>
        <v>0</v>
      </c>
      <c r="BG74" s="48">
        <f t="shared" si="12"/>
        <v>0</v>
      </c>
      <c r="BH74" s="48">
        <f t="shared" si="12"/>
        <v>0</v>
      </c>
      <c r="BI74" s="48">
        <f t="shared" si="12"/>
        <v>0</v>
      </c>
      <c r="BJ74" s="48">
        <f t="shared" si="12"/>
        <v>0</v>
      </c>
      <c r="BK74" s="48">
        <f t="shared" si="12"/>
        <v>0</v>
      </c>
      <c r="BL74" s="48">
        <f t="shared" si="12"/>
        <v>0</v>
      </c>
      <c r="BM74" s="48">
        <f t="shared" si="12"/>
        <v>0</v>
      </c>
      <c r="BN74" s="48">
        <f t="shared" si="12"/>
        <v>0</v>
      </c>
      <c r="BO74" s="48">
        <f t="shared" si="12"/>
        <v>0</v>
      </c>
      <c r="BP74" s="48">
        <f t="shared" si="12"/>
        <v>0</v>
      </c>
      <c r="BQ74" s="48">
        <f t="shared" si="12"/>
        <v>0</v>
      </c>
      <c r="BR74" s="48">
        <f t="shared" si="12"/>
        <v>2301.27</v>
      </c>
      <c r="BS74" s="48">
        <f t="shared" si="12"/>
        <v>0</v>
      </c>
      <c r="BT74" s="48">
        <f t="shared" si="12"/>
        <v>0</v>
      </c>
      <c r="BU74" s="48">
        <f t="shared" si="12"/>
        <v>0</v>
      </c>
      <c r="BV74" s="48">
        <f t="shared" si="12"/>
        <v>0</v>
      </c>
      <c r="BW74" s="48">
        <f t="shared" si="12"/>
        <v>375.82</v>
      </c>
      <c r="BX74" s="48">
        <f t="shared" si="12"/>
        <v>0</v>
      </c>
      <c r="BY74" s="48">
        <f t="shared" si="12"/>
        <v>0</v>
      </c>
      <c r="BZ74" s="48">
        <f t="shared" si="12"/>
        <v>0</v>
      </c>
      <c r="CA74" s="48">
        <f t="shared" si="12"/>
        <v>0</v>
      </c>
      <c r="CB74" s="48">
        <f t="shared" si="12"/>
        <v>0</v>
      </c>
      <c r="CC74" s="48">
        <f t="shared" si="12"/>
        <v>0</v>
      </c>
      <c r="CD74" s="104" t="s">
        <v>121</v>
      </c>
      <c r="CE74" s="105"/>
    </row>
    <row r="75" spans="1:83" s="28" customFormat="1" ht="46.5" customHeight="1" thickBot="1">
      <c r="A75" s="29" t="s">
        <v>122</v>
      </c>
      <c r="B75" s="35" t="s">
        <v>123</v>
      </c>
      <c r="C75" s="27" t="s">
        <v>31</v>
      </c>
      <c r="D75" s="48">
        <f>SUM(E75:CC75)</f>
        <v>0</v>
      </c>
      <c r="E75" s="30">
        <f>E104</f>
        <v>0</v>
      </c>
      <c r="F75" s="30">
        <f aca="true" t="shared" si="13" ref="F75:AE75">F104</f>
        <v>0</v>
      </c>
      <c r="G75" s="30">
        <f t="shared" si="13"/>
        <v>0</v>
      </c>
      <c r="H75" s="30">
        <f t="shared" si="13"/>
        <v>0</v>
      </c>
      <c r="I75" s="30">
        <f t="shared" si="13"/>
        <v>0</v>
      </c>
      <c r="J75" s="30">
        <f t="shared" si="13"/>
        <v>0</v>
      </c>
      <c r="K75" s="30">
        <f t="shared" si="13"/>
        <v>0</v>
      </c>
      <c r="L75" s="30">
        <f t="shared" si="13"/>
        <v>0</v>
      </c>
      <c r="M75" s="30">
        <f t="shared" si="13"/>
        <v>0</v>
      </c>
      <c r="N75" s="30">
        <f t="shared" si="13"/>
        <v>0</v>
      </c>
      <c r="O75" s="30">
        <f t="shared" si="13"/>
        <v>0</v>
      </c>
      <c r="P75" s="30">
        <f t="shared" si="13"/>
        <v>0</v>
      </c>
      <c r="Q75" s="30">
        <f t="shared" si="13"/>
        <v>0</v>
      </c>
      <c r="R75" s="30">
        <f t="shared" si="13"/>
        <v>0</v>
      </c>
      <c r="S75" s="30">
        <f t="shared" si="13"/>
        <v>0</v>
      </c>
      <c r="T75" s="30">
        <f t="shared" si="13"/>
        <v>0</v>
      </c>
      <c r="U75" s="30">
        <f t="shared" si="13"/>
        <v>0</v>
      </c>
      <c r="V75" s="30">
        <f t="shared" si="13"/>
        <v>0</v>
      </c>
      <c r="W75" s="30">
        <f t="shared" si="13"/>
        <v>0</v>
      </c>
      <c r="X75" s="30">
        <f t="shared" si="13"/>
        <v>0</v>
      </c>
      <c r="Y75" s="30">
        <f t="shared" si="13"/>
        <v>0</v>
      </c>
      <c r="Z75" s="30">
        <f t="shared" si="13"/>
        <v>0</v>
      </c>
      <c r="AA75" s="30">
        <f t="shared" si="13"/>
        <v>0</v>
      </c>
      <c r="AB75" s="30">
        <f t="shared" si="13"/>
        <v>0</v>
      </c>
      <c r="AC75" s="30">
        <f t="shared" si="13"/>
        <v>0</v>
      </c>
      <c r="AD75" s="30">
        <f t="shared" si="13"/>
        <v>0</v>
      </c>
      <c r="AE75" s="30">
        <f t="shared" si="13"/>
        <v>0</v>
      </c>
      <c r="AF75" s="30">
        <f>AF104</f>
        <v>0</v>
      </c>
      <c r="AG75" s="30">
        <f>AG104</f>
        <v>0</v>
      </c>
      <c r="AH75" s="30">
        <f aca="true" t="shared" si="14" ref="AH75:CC75">AH104</f>
        <v>0</v>
      </c>
      <c r="AI75" s="30">
        <f t="shared" si="14"/>
        <v>0</v>
      </c>
      <c r="AJ75" s="30">
        <f t="shared" si="14"/>
        <v>0</v>
      </c>
      <c r="AK75" s="30">
        <f t="shared" si="14"/>
        <v>0</v>
      </c>
      <c r="AL75" s="30">
        <f t="shared" si="14"/>
        <v>0</v>
      </c>
      <c r="AM75" s="30">
        <f t="shared" si="14"/>
        <v>0</v>
      </c>
      <c r="AN75" s="30">
        <f t="shared" si="14"/>
        <v>0</v>
      </c>
      <c r="AO75" s="30">
        <f t="shared" si="14"/>
        <v>0</v>
      </c>
      <c r="AP75" s="30">
        <f t="shared" si="14"/>
        <v>0</v>
      </c>
      <c r="AQ75" s="30">
        <f t="shared" si="14"/>
        <v>0</v>
      </c>
      <c r="AR75" s="30">
        <f t="shared" si="14"/>
        <v>0</v>
      </c>
      <c r="AS75" s="30">
        <f t="shared" si="14"/>
        <v>0</v>
      </c>
      <c r="AT75" s="30">
        <f t="shared" si="14"/>
        <v>0</v>
      </c>
      <c r="AU75" s="30">
        <f t="shared" si="14"/>
        <v>0</v>
      </c>
      <c r="AV75" s="30">
        <f t="shared" si="14"/>
        <v>0</v>
      </c>
      <c r="AW75" s="30">
        <f t="shared" si="14"/>
        <v>0</v>
      </c>
      <c r="AX75" s="30">
        <f t="shared" si="14"/>
        <v>0</v>
      </c>
      <c r="AY75" s="30">
        <f t="shared" si="14"/>
        <v>0</v>
      </c>
      <c r="AZ75" s="30">
        <f t="shared" si="14"/>
        <v>0</v>
      </c>
      <c r="BA75" s="30">
        <f t="shared" si="14"/>
        <v>0</v>
      </c>
      <c r="BB75" s="30">
        <f t="shared" si="14"/>
        <v>0</v>
      </c>
      <c r="BC75" s="30">
        <f t="shared" si="14"/>
        <v>0</v>
      </c>
      <c r="BD75" s="30">
        <f t="shared" si="14"/>
        <v>0</v>
      </c>
      <c r="BE75" s="30">
        <f t="shared" si="14"/>
        <v>0</v>
      </c>
      <c r="BF75" s="30">
        <f t="shared" si="14"/>
        <v>0</v>
      </c>
      <c r="BG75" s="30">
        <f t="shared" si="14"/>
        <v>0</v>
      </c>
      <c r="BH75" s="30">
        <f t="shared" si="14"/>
        <v>0</v>
      </c>
      <c r="BI75" s="30">
        <f t="shared" si="14"/>
        <v>0</v>
      </c>
      <c r="BJ75" s="30">
        <f t="shared" si="14"/>
        <v>0</v>
      </c>
      <c r="BK75" s="30">
        <f t="shared" si="14"/>
        <v>0</v>
      </c>
      <c r="BL75" s="30">
        <f t="shared" si="14"/>
        <v>0</v>
      </c>
      <c r="BM75" s="30">
        <f t="shared" si="14"/>
        <v>0</v>
      </c>
      <c r="BN75" s="30">
        <f t="shared" si="14"/>
        <v>0</v>
      </c>
      <c r="BO75" s="30">
        <f t="shared" si="14"/>
        <v>0</v>
      </c>
      <c r="BP75" s="30">
        <f t="shared" si="14"/>
        <v>0</v>
      </c>
      <c r="BQ75" s="30">
        <f t="shared" si="14"/>
        <v>0</v>
      </c>
      <c r="BR75" s="30">
        <f t="shared" si="14"/>
        <v>0</v>
      </c>
      <c r="BS75" s="30">
        <f t="shared" si="14"/>
        <v>0</v>
      </c>
      <c r="BT75" s="30">
        <f t="shared" si="14"/>
        <v>0</v>
      </c>
      <c r="BU75" s="30">
        <f t="shared" si="14"/>
        <v>0</v>
      </c>
      <c r="BV75" s="30">
        <f t="shared" si="14"/>
        <v>0</v>
      </c>
      <c r="BW75" s="30">
        <f t="shared" si="14"/>
        <v>0</v>
      </c>
      <c r="BX75" s="30">
        <f t="shared" si="14"/>
        <v>0</v>
      </c>
      <c r="BY75" s="30">
        <f t="shared" si="14"/>
        <v>0</v>
      </c>
      <c r="BZ75" s="30">
        <f t="shared" si="14"/>
        <v>0</v>
      </c>
      <c r="CA75" s="30">
        <f t="shared" si="14"/>
        <v>0</v>
      </c>
      <c r="CB75" s="30">
        <f t="shared" si="14"/>
        <v>0</v>
      </c>
      <c r="CC75" s="30">
        <f t="shared" si="14"/>
        <v>0</v>
      </c>
      <c r="CD75" s="106" t="s">
        <v>124</v>
      </c>
      <c r="CE75" s="107"/>
    </row>
    <row r="76" spans="1:83" s="28" customFormat="1" ht="18.75" customHeight="1">
      <c r="A76" s="94">
        <v>10.2</v>
      </c>
      <c r="B76" s="109" t="s">
        <v>125</v>
      </c>
      <c r="C76" s="110" t="s">
        <v>31</v>
      </c>
      <c r="D76" s="73">
        <f>D77+D78+D79+D80+D81+D82+D83+D85+D86+D87+D88</f>
        <v>19263.620000000003</v>
      </c>
      <c r="E76" s="73">
        <f aca="true" t="shared" si="15" ref="E76:BP76">E77+E78+E79+E80+E81+E82+E83+E85+E86+E87+E88</f>
        <v>568.95</v>
      </c>
      <c r="F76" s="73">
        <f t="shared" si="15"/>
        <v>311.15</v>
      </c>
      <c r="G76" s="73">
        <f t="shared" si="15"/>
        <v>93.82</v>
      </c>
      <c r="H76" s="73">
        <f t="shared" si="15"/>
        <v>0</v>
      </c>
      <c r="I76" s="73">
        <f t="shared" si="15"/>
        <v>58.45</v>
      </c>
      <c r="J76" s="73">
        <f t="shared" si="15"/>
        <v>0</v>
      </c>
      <c r="K76" s="73">
        <f t="shared" si="15"/>
        <v>0</v>
      </c>
      <c r="L76" s="73">
        <f t="shared" si="15"/>
        <v>0</v>
      </c>
      <c r="M76" s="73">
        <f t="shared" si="15"/>
        <v>55.66</v>
      </c>
      <c r="N76" s="73">
        <f t="shared" si="15"/>
        <v>0</v>
      </c>
      <c r="O76" s="73">
        <f t="shared" si="15"/>
        <v>0</v>
      </c>
      <c r="P76" s="73">
        <f t="shared" si="15"/>
        <v>0</v>
      </c>
      <c r="Q76" s="73">
        <f t="shared" si="15"/>
        <v>0</v>
      </c>
      <c r="R76" s="73">
        <f t="shared" si="15"/>
        <v>148.22</v>
      </c>
      <c r="S76" s="73">
        <f t="shared" si="15"/>
        <v>96.48</v>
      </c>
      <c r="T76" s="73">
        <f t="shared" si="15"/>
        <v>0</v>
      </c>
      <c r="U76" s="73">
        <f t="shared" si="15"/>
        <v>8393.460000000001</v>
      </c>
      <c r="V76" s="73">
        <f t="shared" si="15"/>
        <v>994.73</v>
      </c>
      <c r="W76" s="73">
        <f>W77+W78+W79+W80+W81+W82+W83+W85+W86+W87+W88</f>
        <v>4345.02</v>
      </c>
      <c r="X76" s="73">
        <f t="shared" si="15"/>
        <v>0</v>
      </c>
      <c r="Y76" s="73">
        <f t="shared" si="15"/>
        <v>0</v>
      </c>
      <c r="Z76" s="73">
        <f t="shared" si="15"/>
        <v>0</v>
      </c>
      <c r="AA76" s="73">
        <f t="shared" si="15"/>
        <v>0</v>
      </c>
      <c r="AB76" s="73">
        <f t="shared" si="15"/>
        <v>0</v>
      </c>
      <c r="AC76" s="73">
        <f t="shared" si="15"/>
        <v>0</v>
      </c>
      <c r="AD76" s="73">
        <f t="shared" si="15"/>
        <v>0</v>
      </c>
      <c r="AE76" s="73">
        <f t="shared" si="15"/>
        <v>0</v>
      </c>
      <c r="AF76" s="73">
        <f t="shared" si="15"/>
        <v>0</v>
      </c>
      <c r="AG76" s="73">
        <f t="shared" si="15"/>
        <v>0</v>
      </c>
      <c r="AH76" s="73">
        <f t="shared" si="15"/>
        <v>754</v>
      </c>
      <c r="AI76" s="73">
        <f t="shared" si="15"/>
        <v>731.2</v>
      </c>
      <c r="AJ76" s="73">
        <f t="shared" si="15"/>
        <v>759.17</v>
      </c>
      <c r="AK76" s="73">
        <f t="shared" si="15"/>
        <v>757.05</v>
      </c>
      <c r="AL76" s="73">
        <f t="shared" si="15"/>
        <v>0</v>
      </c>
      <c r="AM76" s="73">
        <f t="shared" si="15"/>
        <v>0</v>
      </c>
      <c r="AN76" s="73">
        <f t="shared" si="15"/>
        <v>0</v>
      </c>
      <c r="AO76" s="73">
        <f t="shared" si="15"/>
        <v>0</v>
      </c>
      <c r="AP76" s="73">
        <f t="shared" si="15"/>
        <v>0</v>
      </c>
      <c r="AQ76" s="73">
        <f t="shared" si="15"/>
        <v>0</v>
      </c>
      <c r="AR76" s="73">
        <f t="shared" si="15"/>
        <v>0</v>
      </c>
      <c r="AS76" s="73">
        <f t="shared" si="15"/>
        <v>0</v>
      </c>
      <c r="AT76" s="73">
        <f t="shared" si="15"/>
        <v>144.57</v>
      </c>
      <c r="AU76" s="73">
        <f t="shared" si="15"/>
        <v>154.66</v>
      </c>
      <c r="AV76" s="73">
        <f t="shared" si="15"/>
        <v>252.09</v>
      </c>
      <c r="AW76" s="73">
        <f t="shared" si="15"/>
        <v>0</v>
      </c>
      <c r="AX76" s="73">
        <f t="shared" si="15"/>
        <v>269.12</v>
      </c>
      <c r="AY76" s="73">
        <f t="shared" si="15"/>
        <v>0</v>
      </c>
      <c r="AZ76" s="73">
        <f t="shared" si="15"/>
        <v>0</v>
      </c>
      <c r="BA76" s="73">
        <f t="shared" si="15"/>
        <v>0</v>
      </c>
      <c r="BB76" s="73">
        <f t="shared" si="15"/>
        <v>0</v>
      </c>
      <c r="BC76" s="73">
        <f t="shared" si="15"/>
        <v>0</v>
      </c>
      <c r="BD76" s="73">
        <f t="shared" si="15"/>
        <v>0</v>
      </c>
      <c r="BE76" s="73">
        <f t="shared" si="15"/>
        <v>0</v>
      </c>
      <c r="BF76" s="73">
        <f t="shared" si="15"/>
        <v>0</v>
      </c>
      <c r="BG76" s="73">
        <f t="shared" si="15"/>
        <v>0</v>
      </c>
      <c r="BH76" s="73">
        <f t="shared" si="15"/>
        <v>0</v>
      </c>
      <c r="BI76" s="73">
        <f t="shared" si="15"/>
        <v>0</v>
      </c>
      <c r="BJ76" s="73">
        <f t="shared" si="15"/>
        <v>0</v>
      </c>
      <c r="BK76" s="73">
        <f t="shared" si="15"/>
        <v>0</v>
      </c>
      <c r="BL76" s="73">
        <f t="shared" si="15"/>
        <v>0</v>
      </c>
      <c r="BM76" s="73">
        <f t="shared" si="15"/>
        <v>0</v>
      </c>
      <c r="BN76" s="73">
        <f t="shared" si="15"/>
        <v>0</v>
      </c>
      <c r="BO76" s="73">
        <f t="shared" si="15"/>
        <v>0</v>
      </c>
      <c r="BP76" s="73">
        <f t="shared" si="15"/>
        <v>0</v>
      </c>
      <c r="BQ76" s="73">
        <f aca="true" t="shared" si="16" ref="BQ76:CC76">BQ77+BQ78+BQ79+BQ80+BQ81+BQ82+BQ83+BQ85+BQ86+BQ87+BQ88</f>
        <v>0</v>
      </c>
      <c r="BR76" s="73">
        <f t="shared" si="16"/>
        <v>0</v>
      </c>
      <c r="BS76" s="73">
        <f t="shared" si="16"/>
        <v>0</v>
      </c>
      <c r="BT76" s="73">
        <f t="shared" si="16"/>
        <v>0</v>
      </c>
      <c r="BU76" s="73">
        <f t="shared" si="16"/>
        <v>0</v>
      </c>
      <c r="BV76" s="73">
        <f t="shared" si="16"/>
        <v>0</v>
      </c>
      <c r="BW76" s="73">
        <f t="shared" si="16"/>
        <v>375.82</v>
      </c>
      <c r="BX76" s="73">
        <f t="shared" si="16"/>
        <v>0</v>
      </c>
      <c r="BY76" s="73">
        <f t="shared" si="16"/>
        <v>0</v>
      </c>
      <c r="BZ76" s="73">
        <f t="shared" si="16"/>
        <v>0</v>
      </c>
      <c r="CA76" s="73">
        <f t="shared" si="16"/>
        <v>0</v>
      </c>
      <c r="CB76" s="73">
        <f t="shared" si="16"/>
        <v>0</v>
      </c>
      <c r="CC76" s="73">
        <f t="shared" si="16"/>
        <v>0</v>
      </c>
      <c r="CD76" s="102" t="s">
        <v>36</v>
      </c>
      <c r="CE76" s="102"/>
    </row>
    <row r="77" spans="1:83" s="28" customFormat="1" ht="18.75" customHeight="1">
      <c r="A77" s="108"/>
      <c r="B77" s="109"/>
      <c r="C77" s="110"/>
      <c r="D77" s="57">
        <f aca="true" t="shared" si="17" ref="D77:D87">SUM(E77:CC77)</f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0</v>
      </c>
      <c r="R77" s="36">
        <v>0</v>
      </c>
      <c r="S77" s="36">
        <v>0</v>
      </c>
      <c r="T77" s="36">
        <v>0</v>
      </c>
      <c r="U77" s="36">
        <v>0</v>
      </c>
      <c r="V77" s="36">
        <v>0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  <c r="AC77" s="36">
        <v>0</v>
      </c>
      <c r="AD77" s="36">
        <v>0</v>
      </c>
      <c r="AE77" s="36">
        <v>0</v>
      </c>
      <c r="AF77" s="36">
        <v>0</v>
      </c>
      <c r="AG77" s="36">
        <v>0</v>
      </c>
      <c r="AH77" s="36">
        <v>0</v>
      </c>
      <c r="AI77" s="36">
        <v>0</v>
      </c>
      <c r="AJ77" s="36">
        <v>0</v>
      </c>
      <c r="AK77" s="36">
        <v>0</v>
      </c>
      <c r="AL77" s="36">
        <v>0</v>
      </c>
      <c r="AM77" s="36">
        <v>0</v>
      </c>
      <c r="AN77" s="36">
        <v>0</v>
      </c>
      <c r="AO77" s="36">
        <v>0</v>
      </c>
      <c r="AP77" s="36">
        <v>0</v>
      </c>
      <c r="AQ77" s="36">
        <v>0</v>
      </c>
      <c r="AR77" s="36">
        <v>0</v>
      </c>
      <c r="AS77" s="36">
        <v>0</v>
      </c>
      <c r="AT77" s="36">
        <v>0</v>
      </c>
      <c r="AU77" s="36">
        <v>0</v>
      </c>
      <c r="AV77" s="36">
        <v>0</v>
      </c>
      <c r="AW77" s="36">
        <v>0</v>
      </c>
      <c r="AX77" s="36">
        <v>0</v>
      </c>
      <c r="AY77" s="36">
        <v>0</v>
      </c>
      <c r="AZ77" s="36">
        <v>0</v>
      </c>
      <c r="BA77" s="36">
        <v>0</v>
      </c>
      <c r="BB77" s="36">
        <v>0</v>
      </c>
      <c r="BC77" s="36">
        <v>0</v>
      </c>
      <c r="BD77" s="36">
        <v>0</v>
      </c>
      <c r="BE77" s="36">
        <v>0</v>
      </c>
      <c r="BF77" s="36">
        <v>0</v>
      </c>
      <c r="BG77" s="36">
        <v>0</v>
      </c>
      <c r="BH77" s="36">
        <v>0</v>
      </c>
      <c r="BI77" s="36">
        <v>0</v>
      </c>
      <c r="BJ77" s="36">
        <v>0</v>
      </c>
      <c r="BK77" s="36">
        <v>0</v>
      </c>
      <c r="BL77" s="36">
        <v>0</v>
      </c>
      <c r="BM77" s="36">
        <v>0</v>
      </c>
      <c r="BN77" s="36">
        <v>0</v>
      </c>
      <c r="BO77" s="36">
        <v>0</v>
      </c>
      <c r="BP77" s="36">
        <v>0</v>
      </c>
      <c r="BQ77" s="36">
        <v>0</v>
      </c>
      <c r="BR77" s="36">
        <v>0</v>
      </c>
      <c r="BS77" s="36">
        <v>0</v>
      </c>
      <c r="BT77" s="36">
        <v>0</v>
      </c>
      <c r="BU77" s="36">
        <v>0</v>
      </c>
      <c r="BV77" s="36">
        <v>0</v>
      </c>
      <c r="BW77" s="36">
        <v>0</v>
      </c>
      <c r="BX77" s="36">
        <v>0</v>
      </c>
      <c r="BY77" s="36">
        <v>0</v>
      </c>
      <c r="BZ77" s="36">
        <v>0</v>
      </c>
      <c r="CA77" s="36">
        <v>0</v>
      </c>
      <c r="CB77" s="36">
        <v>0</v>
      </c>
      <c r="CC77" s="36">
        <v>0</v>
      </c>
      <c r="CD77" s="102" t="s">
        <v>37</v>
      </c>
      <c r="CE77" s="102"/>
    </row>
    <row r="78" spans="1:83" s="28" customFormat="1" ht="18.75" customHeight="1">
      <c r="A78" s="108"/>
      <c r="B78" s="109"/>
      <c r="C78" s="110"/>
      <c r="D78" s="57">
        <f t="shared" si="17"/>
        <v>0</v>
      </c>
      <c r="E78" s="36">
        <v>0</v>
      </c>
      <c r="F78" s="36">
        <v>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0</v>
      </c>
      <c r="Q78" s="36">
        <v>0</v>
      </c>
      <c r="R78" s="36">
        <v>0</v>
      </c>
      <c r="S78" s="36">
        <v>0</v>
      </c>
      <c r="T78" s="36">
        <v>0</v>
      </c>
      <c r="U78" s="36">
        <v>0</v>
      </c>
      <c r="V78" s="36">
        <v>0</v>
      </c>
      <c r="W78" s="36">
        <v>0</v>
      </c>
      <c r="X78" s="36">
        <v>0</v>
      </c>
      <c r="Y78" s="36">
        <v>0</v>
      </c>
      <c r="Z78" s="36">
        <v>0</v>
      </c>
      <c r="AA78" s="36">
        <v>0</v>
      </c>
      <c r="AB78" s="36">
        <v>0</v>
      </c>
      <c r="AC78" s="36">
        <v>0</v>
      </c>
      <c r="AD78" s="36">
        <v>0</v>
      </c>
      <c r="AE78" s="36">
        <v>0</v>
      </c>
      <c r="AF78" s="36">
        <v>0</v>
      </c>
      <c r="AG78" s="36">
        <v>0</v>
      </c>
      <c r="AH78" s="36">
        <v>0</v>
      </c>
      <c r="AI78" s="36">
        <v>0</v>
      </c>
      <c r="AJ78" s="36">
        <v>0</v>
      </c>
      <c r="AK78" s="36">
        <v>0</v>
      </c>
      <c r="AL78" s="36">
        <v>0</v>
      </c>
      <c r="AM78" s="36">
        <v>0</v>
      </c>
      <c r="AN78" s="36">
        <v>0</v>
      </c>
      <c r="AO78" s="36">
        <v>0</v>
      </c>
      <c r="AP78" s="36">
        <v>0</v>
      </c>
      <c r="AQ78" s="36">
        <v>0</v>
      </c>
      <c r="AR78" s="36">
        <v>0</v>
      </c>
      <c r="AS78" s="36">
        <v>0</v>
      </c>
      <c r="AT78" s="36">
        <v>0</v>
      </c>
      <c r="AU78" s="36">
        <v>0</v>
      </c>
      <c r="AV78" s="36">
        <v>0</v>
      </c>
      <c r="AW78" s="36">
        <v>0</v>
      </c>
      <c r="AX78" s="36">
        <v>0</v>
      </c>
      <c r="AY78" s="36">
        <v>0</v>
      </c>
      <c r="AZ78" s="36">
        <v>0</v>
      </c>
      <c r="BA78" s="36">
        <v>0</v>
      </c>
      <c r="BB78" s="36">
        <v>0</v>
      </c>
      <c r="BC78" s="36">
        <v>0</v>
      </c>
      <c r="BD78" s="36">
        <v>0</v>
      </c>
      <c r="BE78" s="36">
        <v>0</v>
      </c>
      <c r="BF78" s="36">
        <v>0</v>
      </c>
      <c r="BG78" s="36">
        <v>0</v>
      </c>
      <c r="BH78" s="36">
        <v>0</v>
      </c>
      <c r="BI78" s="36">
        <v>0</v>
      </c>
      <c r="BJ78" s="36">
        <v>0</v>
      </c>
      <c r="BK78" s="36">
        <v>0</v>
      </c>
      <c r="BL78" s="36">
        <v>0</v>
      </c>
      <c r="BM78" s="36">
        <v>0</v>
      </c>
      <c r="BN78" s="36">
        <v>0</v>
      </c>
      <c r="BO78" s="36">
        <v>0</v>
      </c>
      <c r="BP78" s="36">
        <v>0</v>
      </c>
      <c r="BQ78" s="36">
        <v>0</v>
      </c>
      <c r="BR78" s="36">
        <v>0</v>
      </c>
      <c r="BS78" s="36">
        <v>0</v>
      </c>
      <c r="BT78" s="36">
        <v>0</v>
      </c>
      <c r="BU78" s="36">
        <v>0</v>
      </c>
      <c r="BV78" s="36">
        <v>0</v>
      </c>
      <c r="BW78" s="36">
        <v>0</v>
      </c>
      <c r="BX78" s="36">
        <v>0</v>
      </c>
      <c r="BY78" s="36">
        <v>0</v>
      </c>
      <c r="BZ78" s="36">
        <v>0</v>
      </c>
      <c r="CA78" s="36">
        <v>0</v>
      </c>
      <c r="CB78" s="36">
        <v>0</v>
      </c>
      <c r="CC78" s="36">
        <v>0</v>
      </c>
      <c r="CD78" s="102" t="s">
        <v>38</v>
      </c>
      <c r="CE78" s="102"/>
    </row>
    <row r="79" spans="1:83" s="28" customFormat="1" ht="18.75" customHeight="1">
      <c r="A79" s="108"/>
      <c r="B79" s="109"/>
      <c r="C79" s="110"/>
      <c r="D79" s="57">
        <f>SUM(E79:CC79)</f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0</v>
      </c>
      <c r="P79" s="36">
        <v>0</v>
      </c>
      <c r="Q79" s="36">
        <v>0</v>
      </c>
      <c r="R79" s="36">
        <v>0</v>
      </c>
      <c r="S79" s="36">
        <v>0</v>
      </c>
      <c r="T79" s="36">
        <v>0</v>
      </c>
      <c r="U79" s="36">
        <v>0</v>
      </c>
      <c r="V79" s="36">
        <v>0</v>
      </c>
      <c r="W79" s="36">
        <v>0</v>
      </c>
      <c r="X79" s="36">
        <v>0</v>
      </c>
      <c r="Y79" s="36">
        <v>0</v>
      </c>
      <c r="Z79" s="36">
        <v>0</v>
      </c>
      <c r="AA79" s="36">
        <v>0</v>
      </c>
      <c r="AB79" s="36">
        <v>0</v>
      </c>
      <c r="AC79" s="36">
        <v>0</v>
      </c>
      <c r="AD79" s="36">
        <v>0</v>
      </c>
      <c r="AE79" s="36">
        <v>0</v>
      </c>
      <c r="AF79" s="36">
        <v>0</v>
      </c>
      <c r="AG79" s="36">
        <v>0</v>
      </c>
      <c r="AH79" s="36">
        <v>0</v>
      </c>
      <c r="AI79" s="36">
        <v>0</v>
      </c>
      <c r="AJ79" s="36">
        <v>0</v>
      </c>
      <c r="AK79" s="36">
        <v>0</v>
      </c>
      <c r="AL79" s="36">
        <v>0</v>
      </c>
      <c r="AM79" s="36">
        <v>0</v>
      </c>
      <c r="AN79" s="36">
        <v>0</v>
      </c>
      <c r="AO79" s="36">
        <v>0</v>
      </c>
      <c r="AP79" s="36">
        <v>0</v>
      </c>
      <c r="AQ79" s="36">
        <v>0</v>
      </c>
      <c r="AR79" s="36">
        <v>0</v>
      </c>
      <c r="AS79" s="36">
        <v>0</v>
      </c>
      <c r="AT79" s="36">
        <v>0</v>
      </c>
      <c r="AU79" s="36">
        <v>0</v>
      </c>
      <c r="AV79" s="36">
        <v>0</v>
      </c>
      <c r="AW79" s="36">
        <v>0</v>
      </c>
      <c r="AX79" s="36">
        <v>0</v>
      </c>
      <c r="AY79" s="36">
        <v>0</v>
      </c>
      <c r="AZ79" s="36">
        <v>0</v>
      </c>
      <c r="BA79" s="36">
        <v>0</v>
      </c>
      <c r="BB79" s="36">
        <v>0</v>
      </c>
      <c r="BC79" s="36">
        <v>0</v>
      </c>
      <c r="BD79" s="36">
        <v>0</v>
      </c>
      <c r="BE79" s="36">
        <v>0</v>
      </c>
      <c r="BF79" s="36">
        <v>0</v>
      </c>
      <c r="BG79" s="36">
        <v>0</v>
      </c>
      <c r="BH79" s="36">
        <v>0</v>
      </c>
      <c r="BI79" s="36">
        <v>0</v>
      </c>
      <c r="BJ79" s="36">
        <v>0</v>
      </c>
      <c r="BK79" s="36">
        <v>0</v>
      </c>
      <c r="BL79" s="36">
        <v>0</v>
      </c>
      <c r="BM79" s="36">
        <v>0</v>
      </c>
      <c r="BN79" s="36">
        <v>0</v>
      </c>
      <c r="BO79" s="36">
        <v>0</v>
      </c>
      <c r="BP79" s="36">
        <v>0</v>
      </c>
      <c r="BQ79" s="36">
        <v>0</v>
      </c>
      <c r="BR79" s="36">
        <v>0</v>
      </c>
      <c r="BS79" s="36">
        <v>0</v>
      </c>
      <c r="BT79" s="36">
        <v>0</v>
      </c>
      <c r="BU79" s="36">
        <v>0</v>
      </c>
      <c r="BV79" s="36">
        <v>0</v>
      </c>
      <c r="BW79" s="36">
        <v>0</v>
      </c>
      <c r="BX79" s="36">
        <v>0</v>
      </c>
      <c r="BY79" s="36">
        <v>0</v>
      </c>
      <c r="BZ79" s="36">
        <v>0</v>
      </c>
      <c r="CA79" s="36">
        <v>0</v>
      </c>
      <c r="CB79" s="36">
        <v>0</v>
      </c>
      <c r="CC79" s="36">
        <v>0</v>
      </c>
      <c r="CD79" s="102" t="s">
        <v>39</v>
      </c>
      <c r="CE79" s="102"/>
    </row>
    <row r="80" spans="1:83" s="28" customFormat="1" ht="18.75" customHeight="1">
      <c r="A80" s="108"/>
      <c r="B80" s="109"/>
      <c r="C80" s="110"/>
      <c r="D80" s="57">
        <f t="shared" si="17"/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6">
        <v>0</v>
      </c>
      <c r="Q80" s="36">
        <v>0</v>
      </c>
      <c r="R80" s="36">
        <v>0</v>
      </c>
      <c r="S80" s="36">
        <v>0</v>
      </c>
      <c r="T80" s="36">
        <v>0</v>
      </c>
      <c r="U80" s="36">
        <v>0</v>
      </c>
      <c r="V80" s="36">
        <v>0</v>
      </c>
      <c r="W80" s="36">
        <v>0</v>
      </c>
      <c r="X80" s="36">
        <v>0</v>
      </c>
      <c r="Y80" s="36">
        <v>0</v>
      </c>
      <c r="Z80" s="36">
        <v>0</v>
      </c>
      <c r="AA80" s="36">
        <v>0</v>
      </c>
      <c r="AB80" s="36">
        <v>0</v>
      </c>
      <c r="AC80" s="36">
        <v>0</v>
      </c>
      <c r="AD80" s="36">
        <v>0</v>
      </c>
      <c r="AE80" s="36">
        <v>0</v>
      </c>
      <c r="AF80" s="36">
        <v>0</v>
      </c>
      <c r="AG80" s="36">
        <v>0</v>
      </c>
      <c r="AH80" s="36">
        <v>0</v>
      </c>
      <c r="AI80" s="36">
        <v>0</v>
      </c>
      <c r="AJ80" s="36">
        <v>0</v>
      </c>
      <c r="AK80" s="36">
        <v>0</v>
      </c>
      <c r="AL80" s="36">
        <v>0</v>
      </c>
      <c r="AM80" s="36">
        <v>0</v>
      </c>
      <c r="AN80" s="36">
        <v>0</v>
      </c>
      <c r="AO80" s="36">
        <v>0</v>
      </c>
      <c r="AP80" s="36">
        <v>0</v>
      </c>
      <c r="AQ80" s="36">
        <v>0</v>
      </c>
      <c r="AR80" s="36">
        <v>0</v>
      </c>
      <c r="AS80" s="36">
        <v>0</v>
      </c>
      <c r="AT80" s="36">
        <v>0</v>
      </c>
      <c r="AU80" s="36">
        <v>0</v>
      </c>
      <c r="AV80" s="36">
        <v>0</v>
      </c>
      <c r="AW80" s="36">
        <v>0</v>
      </c>
      <c r="AX80" s="36">
        <v>0</v>
      </c>
      <c r="AY80" s="36">
        <v>0</v>
      </c>
      <c r="AZ80" s="36">
        <v>0</v>
      </c>
      <c r="BA80" s="36">
        <v>0</v>
      </c>
      <c r="BB80" s="36">
        <v>0</v>
      </c>
      <c r="BC80" s="36">
        <v>0</v>
      </c>
      <c r="BD80" s="36">
        <v>0</v>
      </c>
      <c r="BE80" s="36">
        <v>0</v>
      </c>
      <c r="BF80" s="36">
        <v>0</v>
      </c>
      <c r="BG80" s="36">
        <v>0</v>
      </c>
      <c r="BH80" s="36">
        <v>0</v>
      </c>
      <c r="BI80" s="36">
        <v>0</v>
      </c>
      <c r="BJ80" s="36">
        <v>0</v>
      </c>
      <c r="BK80" s="36">
        <v>0</v>
      </c>
      <c r="BL80" s="36">
        <v>0</v>
      </c>
      <c r="BM80" s="36">
        <v>0</v>
      </c>
      <c r="BN80" s="36">
        <v>0</v>
      </c>
      <c r="BO80" s="36">
        <v>0</v>
      </c>
      <c r="BP80" s="36">
        <v>0</v>
      </c>
      <c r="BQ80" s="36">
        <v>0</v>
      </c>
      <c r="BR80" s="36">
        <v>0</v>
      </c>
      <c r="BS80" s="36">
        <v>0</v>
      </c>
      <c r="BT80" s="36">
        <v>0</v>
      </c>
      <c r="BU80" s="36">
        <v>0</v>
      </c>
      <c r="BV80" s="36">
        <v>0</v>
      </c>
      <c r="BW80" s="36">
        <v>0</v>
      </c>
      <c r="BX80" s="36">
        <v>0</v>
      </c>
      <c r="BY80" s="36">
        <v>0</v>
      </c>
      <c r="BZ80" s="36">
        <v>0</v>
      </c>
      <c r="CA80" s="36">
        <v>0</v>
      </c>
      <c r="CB80" s="36">
        <v>0</v>
      </c>
      <c r="CC80" s="36">
        <v>0</v>
      </c>
      <c r="CD80" s="102" t="s">
        <v>40</v>
      </c>
      <c r="CE80" s="102"/>
    </row>
    <row r="81" spans="1:83" s="28" customFormat="1" ht="18.75" customHeight="1">
      <c r="A81" s="108"/>
      <c r="B81" s="109"/>
      <c r="C81" s="110"/>
      <c r="D81" s="57">
        <f t="shared" si="17"/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0</v>
      </c>
      <c r="R81" s="36">
        <v>0</v>
      </c>
      <c r="S81" s="36">
        <v>0</v>
      </c>
      <c r="T81" s="36">
        <v>0</v>
      </c>
      <c r="U81" s="36">
        <v>0</v>
      </c>
      <c r="V81" s="36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  <c r="AC81" s="36">
        <v>0</v>
      </c>
      <c r="AD81" s="36">
        <v>0</v>
      </c>
      <c r="AE81" s="36">
        <v>0</v>
      </c>
      <c r="AF81" s="36">
        <v>0</v>
      </c>
      <c r="AG81" s="36">
        <v>0</v>
      </c>
      <c r="AH81" s="36">
        <v>0</v>
      </c>
      <c r="AI81" s="36">
        <v>0</v>
      </c>
      <c r="AJ81" s="36">
        <v>0</v>
      </c>
      <c r="AK81" s="36">
        <v>0</v>
      </c>
      <c r="AL81" s="36">
        <v>0</v>
      </c>
      <c r="AM81" s="36">
        <v>0</v>
      </c>
      <c r="AN81" s="36">
        <v>0</v>
      </c>
      <c r="AO81" s="36">
        <v>0</v>
      </c>
      <c r="AP81" s="36">
        <v>0</v>
      </c>
      <c r="AQ81" s="36">
        <v>0</v>
      </c>
      <c r="AR81" s="36">
        <v>0</v>
      </c>
      <c r="AS81" s="36">
        <v>0</v>
      </c>
      <c r="AT81" s="36">
        <v>0</v>
      </c>
      <c r="AU81" s="36">
        <v>0</v>
      </c>
      <c r="AV81" s="36">
        <v>0</v>
      </c>
      <c r="AW81" s="36">
        <v>0</v>
      </c>
      <c r="AX81" s="36">
        <v>0</v>
      </c>
      <c r="AY81" s="36">
        <v>0</v>
      </c>
      <c r="AZ81" s="36">
        <v>0</v>
      </c>
      <c r="BA81" s="36">
        <v>0</v>
      </c>
      <c r="BB81" s="36">
        <v>0</v>
      </c>
      <c r="BC81" s="36">
        <v>0</v>
      </c>
      <c r="BD81" s="36">
        <v>0</v>
      </c>
      <c r="BE81" s="36">
        <v>0</v>
      </c>
      <c r="BF81" s="36">
        <v>0</v>
      </c>
      <c r="BG81" s="36">
        <v>0</v>
      </c>
      <c r="BH81" s="36">
        <v>0</v>
      </c>
      <c r="BI81" s="36">
        <v>0</v>
      </c>
      <c r="BJ81" s="36">
        <v>0</v>
      </c>
      <c r="BK81" s="36">
        <v>0</v>
      </c>
      <c r="BL81" s="36">
        <v>0</v>
      </c>
      <c r="BM81" s="36">
        <v>0</v>
      </c>
      <c r="BN81" s="36">
        <v>0</v>
      </c>
      <c r="BO81" s="36">
        <v>0</v>
      </c>
      <c r="BP81" s="36">
        <v>0</v>
      </c>
      <c r="BQ81" s="36">
        <v>0</v>
      </c>
      <c r="BR81" s="36">
        <v>0</v>
      </c>
      <c r="BS81" s="36">
        <v>0</v>
      </c>
      <c r="BT81" s="36">
        <v>0</v>
      </c>
      <c r="BU81" s="36">
        <v>0</v>
      </c>
      <c r="BV81" s="36">
        <v>0</v>
      </c>
      <c r="BW81" s="36">
        <v>0</v>
      </c>
      <c r="BX81" s="36">
        <v>0</v>
      </c>
      <c r="BY81" s="36">
        <v>0</v>
      </c>
      <c r="BZ81" s="36">
        <v>0</v>
      </c>
      <c r="CA81" s="36">
        <v>0</v>
      </c>
      <c r="CB81" s="36">
        <v>0</v>
      </c>
      <c r="CC81" s="36">
        <v>0</v>
      </c>
      <c r="CD81" s="102" t="s">
        <v>41</v>
      </c>
      <c r="CE81" s="102"/>
    </row>
    <row r="82" spans="1:83" s="28" customFormat="1" ht="18.75" customHeight="1">
      <c r="A82" s="108"/>
      <c r="B82" s="109"/>
      <c r="C82" s="110"/>
      <c r="D82" s="57">
        <f t="shared" si="17"/>
        <v>0</v>
      </c>
      <c r="E82" s="36">
        <v>0</v>
      </c>
      <c r="F82" s="36">
        <v>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0</v>
      </c>
      <c r="M82" s="36">
        <v>0</v>
      </c>
      <c r="N82" s="36">
        <v>0</v>
      </c>
      <c r="O82" s="36">
        <v>0</v>
      </c>
      <c r="P82" s="36">
        <v>0</v>
      </c>
      <c r="Q82" s="36">
        <v>0</v>
      </c>
      <c r="R82" s="36">
        <v>0</v>
      </c>
      <c r="S82" s="36">
        <v>0</v>
      </c>
      <c r="T82" s="36">
        <v>0</v>
      </c>
      <c r="U82" s="36">
        <v>0</v>
      </c>
      <c r="V82" s="36">
        <v>0</v>
      </c>
      <c r="W82" s="36">
        <v>0</v>
      </c>
      <c r="X82" s="36">
        <v>0</v>
      </c>
      <c r="Y82" s="36">
        <v>0</v>
      </c>
      <c r="Z82" s="36">
        <v>0</v>
      </c>
      <c r="AA82" s="36">
        <v>0</v>
      </c>
      <c r="AB82" s="36">
        <v>0</v>
      </c>
      <c r="AC82" s="36">
        <v>0</v>
      </c>
      <c r="AD82" s="36">
        <v>0</v>
      </c>
      <c r="AE82" s="36">
        <v>0</v>
      </c>
      <c r="AF82" s="36">
        <v>0</v>
      </c>
      <c r="AG82" s="36">
        <v>0</v>
      </c>
      <c r="AH82" s="36">
        <v>0</v>
      </c>
      <c r="AI82" s="36">
        <v>0</v>
      </c>
      <c r="AJ82" s="36">
        <v>0</v>
      </c>
      <c r="AK82" s="36">
        <v>0</v>
      </c>
      <c r="AL82" s="36">
        <v>0</v>
      </c>
      <c r="AM82" s="36">
        <v>0</v>
      </c>
      <c r="AN82" s="36">
        <v>0</v>
      </c>
      <c r="AO82" s="36">
        <v>0</v>
      </c>
      <c r="AP82" s="36">
        <v>0</v>
      </c>
      <c r="AQ82" s="36">
        <v>0</v>
      </c>
      <c r="AR82" s="36">
        <v>0</v>
      </c>
      <c r="AS82" s="36">
        <v>0</v>
      </c>
      <c r="AT82" s="36">
        <v>0</v>
      </c>
      <c r="AU82" s="36">
        <v>0</v>
      </c>
      <c r="AV82" s="36">
        <v>0</v>
      </c>
      <c r="AW82" s="36">
        <v>0</v>
      </c>
      <c r="AX82" s="36">
        <v>0</v>
      </c>
      <c r="AY82" s="36">
        <v>0</v>
      </c>
      <c r="AZ82" s="36">
        <v>0</v>
      </c>
      <c r="BA82" s="36">
        <v>0</v>
      </c>
      <c r="BB82" s="36">
        <v>0</v>
      </c>
      <c r="BC82" s="36">
        <v>0</v>
      </c>
      <c r="BD82" s="36">
        <v>0</v>
      </c>
      <c r="BE82" s="36">
        <v>0</v>
      </c>
      <c r="BF82" s="36">
        <v>0</v>
      </c>
      <c r="BG82" s="36">
        <v>0</v>
      </c>
      <c r="BH82" s="36">
        <v>0</v>
      </c>
      <c r="BI82" s="36">
        <v>0</v>
      </c>
      <c r="BJ82" s="36">
        <v>0</v>
      </c>
      <c r="BK82" s="36">
        <v>0</v>
      </c>
      <c r="BL82" s="36">
        <v>0</v>
      </c>
      <c r="BM82" s="36">
        <v>0</v>
      </c>
      <c r="BN82" s="36">
        <v>0</v>
      </c>
      <c r="BO82" s="36">
        <v>0</v>
      </c>
      <c r="BP82" s="36">
        <v>0</v>
      </c>
      <c r="BQ82" s="36">
        <v>0</v>
      </c>
      <c r="BR82" s="36">
        <v>0</v>
      </c>
      <c r="BS82" s="36">
        <v>0</v>
      </c>
      <c r="BT82" s="36">
        <v>0</v>
      </c>
      <c r="BU82" s="36">
        <v>0</v>
      </c>
      <c r="BV82" s="36">
        <v>0</v>
      </c>
      <c r="BW82" s="36">
        <v>0</v>
      </c>
      <c r="BX82" s="36">
        <v>0</v>
      </c>
      <c r="BY82" s="36">
        <v>0</v>
      </c>
      <c r="BZ82" s="36">
        <v>0</v>
      </c>
      <c r="CA82" s="36">
        <v>0</v>
      </c>
      <c r="CB82" s="36">
        <v>0</v>
      </c>
      <c r="CC82" s="36">
        <v>0</v>
      </c>
      <c r="CD82" s="102" t="s">
        <v>42</v>
      </c>
      <c r="CE82" s="102"/>
    </row>
    <row r="83" spans="1:83" s="28" customFormat="1" ht="18.75" customHeight="1">
      <c r="A83" s="108"/>
      <c r="B83" s="109"/>
      <c r="C83" s="110"/>
      <c r="D83" s="57">
        <f t="shared" si="17"/>
        <v>0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0</v>
      </c>
      <c r="O83" s="36">
        <v>0</v>
      </c>
      <c r="P83" s="36">
        <v>0</v>
      </c>
      <c r="Q83" s="36">
        <v>0</v>
      </c>
      <c r="R83" s="36">
        <v>0</v>
      </c>
      <c r="S83" s="36">
        <v>0</v>
      </c>
      <c r="T83" s="36">
        <v>0</v>
      </c>
      <c r="U83" s="36">
        <v>0</v>
      </c>
      <c r="V83" s="36">
        <v>0</v>
      </c>
      <c r="W83" s="36">
        <v>0</v>
      </c>
      <c r="X83" s="36">
        <v>0</v>
      </c>
      <c r="Y83" s="36">
        <v>0</v>
      </c>
      <c r="Z83" s="36">
        <v>0</v>
      </c>
      <c r="AA83" s="36">
        <v>0</v>
      </c>
      <c r="AB83" s="36">
        <v>0</v>
      </c>
      <c r="AC83" s="36">
        <v>0</v>
      </c>
      <c r="AD83" s="36">
        <v>0</v>
      </c>
      <c r="AE83" s="36">
        <v>0</v>
      </c>
      <c r="AF83" s="36">
        <v>0</v>
      </c>
      <c r="AG83" s="36">
        <v>0</v>
      </c>
      <c r="AH83" s="36">
        <v>0</v>
      </c>
      <c r="AI83" s="36">
        <v>0</v>
      </c>
      <c r="AJ83" s="36">
        <v>0</v>
      </c>
      <c r="AK83" s="36">
        <v>0</v>
      </c>
      <c r="AL83" s="36">
        <v>0</v>
      </c>
      <c r="AM83" s="36">
        <v>0</v>
      </c>
      <c r="AN83" s="36">
        <v>0</v>
      </c>
      <c r="AO83" s="36">
        <v>0</v>
      </c>
      <c r="AP83" s="36">
        <v>0</v>
      </c>
      <c r="AQ83" s="36">
        <v>0</v>
      </c>
      <c r="AR83" s="36">
        <v>0</v>
      </c>
      <c r="AS83" s="36">
        <v>0</v>
      </c>
      <c r="AT83" s="36">
        <v>0</v>
      </c>
      <c r="AU83" s="36">
        <v>0</v>
      </c>
      <c r="AV83" s="36">
        <v>0</v>
      </c>
      <c r="AW83" s="36">
        <v>0</v>
      </c>
      <c r="AX83" s="36">
        <v>0</v>
      </c>
      <c r="AY83" s="36">
        <v>0</v>
      </c>
      <c r="AZ83" s="36">
        <v>0</v>
      </c>
      <c r="BA83" s="36">
        <v>0</v>
      </c>
      <c r="BB83" s="36">
        <v>0</v>
      </c>
      <c r="BC83" s="36">
        <v>0</v>
      </c>
      <c r="BD83" s="36">
        <v>0</v>
      </c>
      <c r="BE83" s="36">
        <v>0</v>
      </c>
      <c r="BF83" s="36">
        <v>0</v>
      </c>
      <c r="BG83" s="36">
        <v>0</v>
      </c>
      <c r="BH83" s="36">
        <v>0</v>
      </c>
      <c r="BI83" s="36">
        <v>0</v>
      </c>
      <c r="BJ83" s="36">
        <v>0</v>
      </c>
      <c r="BK83" s="36">
        <v>0</v>
      </c>
      <c r="BL83" s="36">
        <v>0</v>
      </c>
      <c r="BM83" s="36">
        <v>0</v>
      </c>
      <c r="BN83" s="36">
        <v>0</v>
      </c>
      <c r="BO83" s="36">
        <v>0</v>
      </c>
      <c r="BP83" s="36">
        <v>0</v>
      </c>
      <c r="BQ83" s="36">
        <v>0</v>
      </c>
      <c r="BR83" s="36">
        <v>0</v>
      </c>
      <c r="BS83" s="36">
        <v>0</v>
      </c>
      <c r="BT83" s="36">
        <v>0</v>
      </c>
      <c r="BU83" s="36">
        <v>0</v>
      </c>
      <c r="BV83" s="36">
        <v>0</v>
      </c>
      <c r="BW83" s="36">
        <v>0</v>
      </c>
      <c r="BX83" s="36">
        <v>0</v>
      </c>
      <c r="BY83" s="36">
        <v>0</v>
      </c>
      <c r="BZ83" s="36">
        <v>0</v>
      </c>
      <c r="CA83" s="36">
        <v>0</v>
      </c>
      <c r="CB83" s="36">
        <v>0</v>
      </c>
      <c r="CC83" s="36">
        <v>0</v>
      </c>
      <c r="CD83" s="102" t="s">
        <v>43</v>
      </c>
      <c r="CE83" s="102"/>
    </row>
    <row r="84" spans="1:83" s="28" customFormat="1" ht="18.75" customHeight="1">
      <c r="A84" s="108"/>
      <c r="B84" s="109"/>
      <c r="C84" s="110"/>
      <c r="D84" s="57">
        <f t="shared" si="17"/>
        <v>2301.27</v>
      </c>
      <c r="E84" s="36">
        <f>E91+E96+E101+E106</f>
        <v>0</v>
      </c>
      <c r="F84" s="36">
        <f aca="true" t="shared" si="18" ref="F84:BQ84">F91+F96+F101+F106</f>
        <v>0</v>
      </c>
      <c r="G84" s="36">
        <f t="shared" si="18"/>
        <v>0</v>
      </c>
      <c r="H84" s="36">
        <f t="shared" si="18"/>
        <v>0</v>
      </c>
      <c r="I84" s="36">
        <f t="shared" si="18"/>
        <v>0</v>
      </c>
      <c r="J84" s="36">
        <f t="shared" si="18"/>
        <v>0</v>
      </c>
      <c r="K84" s="36">
        <f t="shared" si="18"/>
        <v>0</v>
      </c>
      <c r="L84" s="36">
        <f t="shared" si="18"/>
        <v>0</v>
      </c>
      <c r="M84" s="36">
        <f t="shared" si="18"/>
        <v>0</v>
      </c>
      <c r="N84" s="36">
        <f t="shared" si="18"/>
        <v>0</v>
      </c>
      <c r="O84" s="36">
        <f t="shared" si="18"/>
        <v>0</v>
      </c>
      <c r="P84" s="36">
        <f t="shared" si="18"/>
        <v>0</v>
      </c>
      <c r="Q84" s="36">
        <f t="shared" si="18"/>
        <v>0</v>
      </c>
      <c r="R84" s="36">
        <f t="shared" si="18"/>
        <v>0</v>
      </c>
      <c r="S84" s="36">
        <f t="shared" si="18"/>
        <v>0</v>
      </c>
      <c r="T84" s="36">
        <f t="shared" si="18"/>
        <v>0</v>
      </c>
      <c r="U84" s="36">
        <f t="shared" si="18"/>
        <v>0</v>
      </c>
      <c r="V84" s="36">
        <f t="shared" si="18"/>
        <v>0</v>
      </c>
      <c r="W84" s="36">
        <f t="shared" si="18"/>
        <v>0</v>
      </c>
      <c r="X84" s="36">
        <f t="shared" si="18"/>
        <v>0</v>
      </c>
      <c r="Y84" s="36">
        <f t="shared" si="18"/>
        <v>0</v>
      </c>
      <c r="Z84" s="36">
        <f t="shared" si="18"/>
        <v>0</v>
      </c>
      <c r="AA84" s="36">
        <f t="shared" si="18"/>
        <v>0</v>
      </c>
      <c r="AB84" s="36">
        <f t="shared" si="18"/>
        <v>0</v>
      </c>
      <c r="AC84" s="36">
        <f t="shared" si="18"/>
        <v>0</v>
      </c>
      <c r="AD84" s="36">
        <f t="shared" si="18"/>
        <v>0</v>
      </c>
      <c r="AE84" s="36">
        <f t="shared" si="18"/>
        <v>0</v>
      </c>
      <c r="AF84" s="36">
        <f t="shared" si="18"/>
        <v>0</v>
      </c>
      <c r="AG84" s="36">
        <f t="shared" si="18"/>
        <v>0</v>
      </c>
      <c r="AH84" s="36">
        <f t="shared" si="18"/>
        <v>0</v>
      </c>
      <c r="AI84" s="36">
        <f t="shared" si="18"/>
        <v>0</v>
      </c>
      <c r="AJ84" s="36">
        <f t="shared" si="18"/>
        <v>0</v>
      </c>
      <c r="AK84" s="36">
        <f t="shared" si="18"/>
        <v>0</v>
      </c>
      <c r="AL84" s="36">
        <f t="shared" si="18"/>
        <v>0</v>
      </c>
      <c r="AM84" s="36">
        <f t="shared" si="18"/>
        <v>0</v>
      </c>
      <c r="AN84" s="36">
        <f t="shared" si="18"/>
        <v>0</v>
      </c>
      <c r="AO84" s="36">
        <f t="shared" si="18"/>
        <v>0</v>
      </c>
      <c r="AP84" s="36">
        <f t="shared" si="18"/>
        <v>0</v>
      </c>
      <c r="AQ84" s="36">
        <f t="shared" si="18"/>
        <v>0</v>
      </c>
      <c r="AR84" s="36">
        <f t="shared" si="18"/>
        <v>0</v>
      </c>
      <c r="AS84" s="36">
        <f t="shared" si="18"/>
        <v>0</v>
      </c>
      <c r="AT84" s="36">
        <f t="shared" si="18"/>
        <v>0</v>
      </c>
      <c r="AU84" s="36">
        <f t="shared" si="18"/>
        <v>0</v>
      </c>
      <c r="AV84" s="36">
        <f t="shared" si="18"/>
        <v>0</v>
      </c>
      <c r="AW84" s="36">
        <f t="shared" si="18"/>
        <v>0</v>
      </c>
      <c r="AX84" s="36">
        <f t="shared" si="18"/>
        <v>0</v>
      </c>
      <c r="AY84" s="36">
        <f t="shared" si="18"/>
        <v>0</v>
      </c>
      <c r="AZ84" s="36">
        <f t="shared" si="18"/>
        <v>0</v>
      </c>
      <c r="BA84" s="36">
        <f t="shared" si="18"/>
        <v>0</v>
      </c>
      <c r="BB84" s="36">
        <f t="shared" si="18"/>
        <v>0</v>
      </c>
      <c r="BC84" s="36">
        <f t="shared" si="18"/>
        <v>0</v>
      </c>
      <c r="BD84" s="36">
        <f t="shared" si="18"/>
        <v>0</v>
      </c>
      <c r="BE84" s="36">
        <f t="shared" si="18"/>
        <v>0</v>
      </c>
      <c r="BF84" s="36">
        <f t="shared" si="18"/>
        <v>0</v>
      </c>
      <c r="BG84" s="36">
        <f t="shared" si="18"/>
        <v>0</v>
      </c>
      <c r="BH84" s="36">
        <f t="shared" si="18"/>
        <v>0</v>
      </c>
      <c r="BI84" s="36">
        <f t="shared" si="18"/>
        <v>0</v>
      </c>
      <c r="BJ84" s="36">
        <f t="shared" si="18"/>
        <v>0</v>
      </c>
      <c r="BK84" s="36">
        <f t="shared" si="18"/>
        <v>0</v>
      </c>
      <c r="BL84" s="36">
        <f t="shared" si="18"/>
        <v>0</v>
      </c>
      <c r="BM84" s="36">
        <f t="shared" si="18"/>
        <v>0</v>
      </c>
      <c r="BN84" s="36">
        <f t="shared" si="18"/>
        <v>0</v>
      </c>
      <c r="BO84" s="36">
        <f t="shared" si="18"/>
        <v>0</v>
      </c>
      <c r="BP84" s="36">
        <f t="shared" si="18"/>
        <v>0</v>
      </c>
      <c r="BQ84" s="36">
        <f t="shared" si="18"/>
        <v>0</v>
      </c>
      <c r="BR84" s="36">
        <f aca="true" t="shared" si="19" ref="BR84:CC84">BR91+BR96+BR101+BR106</f>
        <v>2301.27</v>
      </c>
      <c r="BS84" s="36">
        <f t="shared" si="19"/>
        <v>0</v>
      </c>
      <c r="BT84" s="36">
        <f t="shared" si="19"/>
        <v>0</v>
      </c>
      <c r="BU84" s="36">
        <f t="shared" si="19"/>
        <v>0</v>
      </c>
      <c r="BV84" s="36">
        <f t="shared" si="19"/>
        <v>0</v>
      </c>
      <c r="BW84" s="36">
        <f t="shared" si="19"/>
        <v>0</v>
      </c>
      <c r="BX84" s="36">
        <f t="shared" si="19"/>
        <v>0</v>
      </c>
      <c r="BY84" s="36">
        <f t="shared" si="19"/>
        <v>0</v>
      </c>
      <c r="BZ84" s="36">
        <f t="shared" si="19"/>
        <v>0</v>
      </c>
      <c r="CA84" s="36">
        <f t="shared" si="19"/>
        <v>0</v>
      </c>
      <c r="CB84" s="36">
        <f t="shared" si="19"/>
        <v>0</v>
      </c>
      <c r="CC84" s="36">
        <f t="shared" si="19"/>
        <v>0</v>
      </c>
      <c r="CD84" s="102" t="s">
        <v>44</v>
      </c>
      <c r="CE84" s="102"/>
    </row>
    <row r="85" spans="1:83" s="28" customFormat="1" ht="18.75" customHeight="1">
      <c r="A85" s="108"/>
      <c r="B85" s="109"/>
      <c r="C85" s="110"/>
      <c r="D85" s="57">
        <f t="shared" si="17"/>
        <v>13733.210000000001</v>
      </c>
      <c r="E85" s="36">
        <f>E90+E95+E100+E105</f>
        <v>0</v>
      </c>
      <c r="F85" s="36">
        <f aca="true" t="shared" si="20" ref="F85:BQ85">F90+F95+F100+F105</f>
        <v>0</v>
      </c>
      <c r="G85" s="36">
        <f t="shared" si="20"/>
        <v>0</v>
      </c>
      <c r="H85" s="36">
        <f t="shared" si="20"/>
        <v>0</v>
      </c>
      <c r="I85" s="36">
        <f t="shared" si="20"/>
        <v>0</v>
      </c>
      <c r="J85" s="36">
        <f t="shared" si="20"/>
        <v>0</v>
      </c>
      <c r="K85" s="36">
        <f t="shared" si="20"/>
        <v>0</v>
      </c>
      <c r="L85" s="36">
        <f t="shared" si="20"/>
        <v>0</v>
      </c>
      <c r="M85" s="36">
        <f t="shared" si="20"/>
        <v>0</v>
      </c>
      <c r="N85" s="36">
        <f t="shared" si="20"/>
        <v>0</v>
      </c>
      <c r="O85" s="36">
        <f t="shared" si="20"/>
        <v>0</v>
      </c>
      <c r="P85" s="36">
        <f t="shared" si="20"/>
        <v>0</v>
      </c>
      <c r="Q85" s="36">
        <f t="shared" si="20"/>
        <v>0</v>
      </c>
      <c r="R85" s="36">
        <f t="shared" si="20"/>
        <v>0</v>
      </c>
      <c r="S85" s="36">
        <f t="shared" si="20"/>
        <v>0</v>
      </c>
      <c r="T85" s="36">
        <f t="shared" si="20"/>
        <v>0</v>
      </c>
      <c r="U85" s="36">
        <f t="shared" si="20"/>
        <v>8393.460000000001</v>
      </c>
      <c r="V85" s="36">
        <f t="shared" si="20"/>
        <v>994.73</v>
      </c>
      <c r="W85" s="36">
        <f>W90+W95+W100+W105</f>
        <v>4345.02</v>
      </c>
      <c r="X85" s="36">
        <f t="shared" si="20"/>
        <v>0</v>
      </c>
      <c r="Y85" s="36">
        <f t="shared" si="20"/>
        <v>0</v>
      </c>
      <c r="Z85" s="36">
        <f t="shared" si="20"/>
        <v>0</v>
      </c>
      <c r="AA85" s="36">
        <f t="shared" si="20"/>
        <v>0</v>
      </c>
      <c r="AB85" s="36">
        <f t="shared" si="20"/>
        <v>0</v>
      </c>
      <c r="AC85" s="36">
        <f t="shared" si="20"/>
        <v>0</v>
      </c>
      <c r="AD85" s="36">
        <f t="shared" si="20"/>
        <v>0</v>
      </c>
      <c r="AE85" s="36">
        <f t="shared" si="20"/>
        <v>0</v>
      </c>
      <c r="AF85" s="36">
        <f t="shared" si="20"/>
        <v>0</v>
      </c>
      <c r="AG85" s="36">
        <f t="shared" si="20"/>
        <v>0</v>
      </c>
      <c r="AH85" s="36">
        <f t="shared" si="20"/>
        <v>0</v>
      </c>
      <c r="AI85" s="36">
        <f t="shared" si="20"/>
        <v>0</v>
      </c>
      <c r="AJ85" s="36">
        <f t="shared" si="20"/>
        <v>0</v>
      </c>
      <c r="AK85" s="36">
        <f t="shared" si="20"/>
        <v>0</v>
      </c>
      <c r="AL85" s="36">
        <f t="shared" si="20"/>
        <v>0</v>
      </c>
      <c r="AM85" s="36">
        <f t="shared" si="20"/>
        <v>0</v>
      </c>
      <c r="AN85" s="36">
        <f t="shared" si="20"/>
        <v>0</v>
      </c>
      <c r="AO85" s="36">
        <f t="shared" si="20"/>
        <v>0</v>
      </c>
      <c r="AP85" s="36">
        <f t="shared" si="20"/>
        <v>0</v>
      </c>
      <c r="AQ85" s="36">
        <f t="shared" si="20"/>
        <v>0</v>
      </c>
      <c r="AR85" s="36">
        <f t="shared" si="20"/>
        <v>0</v>
      </c>
      <c r="AS85" s="36">
        <f t="shared" si="20"/>
        <v>0</v>
      </c>
      <c r="AT85" s="36">
        <f t="shared" si="20"/>
        <v>0</v>
      </c>
      <c r="AU85" s="36">
        <f>AU90+AU95+AU100+AU105</f>
        <v>0</v>
      </c>
      <c r="AV85" s="36">
        <f t="shared" si="20"/>
        <v>0</v>
      </c>
      <c r="AW85" s="36">
        <f t="shared" si="20"/>
        <v>0</v>
      </c>
      <c r="AX85" s="36">
        <f t="shared" si="20"/>
        <v>0</v>
      </c>
      <c r="AY85" s="36">
        <f t="shared" si="20"/>
        <v>0</v>
      </c>
      <c r="AZ85" s="36">
        <f t="shared" si="20"/>
        <v>0</v>
      </c>
      <c r="BA85" s="36">
        <f t="shared" si="20"/>
        <v>0</v>
      </c>
      <c r="BB85" s="36">
        <f t="shared" si="20"/>
        <v>0</v>
      </c>
      <c r="BC85" s="36">
        <f t="shared" si="20"/>
        <v>0</v>
      </c>
      <c r="BD85" s="36">
        <f t="shared" si="20"/>
        <v>0</v>
      </c>
      <c r="BE85" s="36">
        <f t="shared" si="20"/>
        <v>0</v>
      </c>
      <c r="BF85" s="36">
        <f t="shared" si="20"/>
        <v>0</v>
      </c>
      <c r="BG85" s="36">
        <f t="shared" si="20"/>
        <v>0</v>
      </c>
      <c r="BH85" s="36">
        <f t="shared" si="20"/>
        <v>0</v>
      </c>
      <c r="BI85" s="36">
        <f t="shared" si="20"/>
        <v>0</v>
      </c>
      <c r="BJ85" s="36">
        <f t="shared" si="20"/>
        <v>0</v>
      </c>
      <c r="BK85" s="36">
        <f t="shared" si="20"/>
        <v>0</v>
      </c>
      <c r="BL85" s="36">
        <f t="shared" si="20"/>
        <v>0</v>
      </c>
      <c r="BM85" s="36">
        <f t="shared" si="20"/>
        <v>0</v>
      </c>
      <c r="BN85" s="36">
        <f t="shared" si="20"/>
        <v>0</v>
      </c>
      <c r="BO85" s="36">
        <f t="shared" si="20"/>
        <v>0</v>
      </c>
      <c r="BP85" s="36">
        <f t="shared" si="20"/>
        <v>0</v>
      </c>
      <c r="BQ85" s="36">
        <f t="shared" si="20"/>
        <v>0</v>
      </c>
      <c r="BR85" s="36">
        <f aca="true" t="shared" si="21" ref="BR85:CC85">BR90+BR95+BR100+BR105</f>
        <v>0</v>
      </c>
      <c r="BS85" s="36">
        <f t="shared" si="21"/>
        <v>0</v>
      </c>
      <c r="BT85" s="36">
        <f t="shared" si="21"/>
        <v>0</v>
      </c>
      <c r="BU85" s="36">
        <f t="shared" si="21"/>
        <v>0</v>
      </c>
      <c r="BV85" s="36">
        <f t="shared" si="21"/>
        <v>0</v>
      </c>
      <c r="BW85" s="36">
        <f t="shared" si="21"/>
        <v>0</v>
      </c>
      <c r="BX85" s="36">
        <f t="shared" si="21"/>
        <v>0</v>
      </c>
      <c r="BY85" s="36">
        <f t="shared" si="21"/>
        <v>0</v>
      </c>
      <c r="BZ85" s="36">
        <f t="shared" si="21"/>
        <v>0</v>
      </c>
      <c r="CA85" s="36">
        <f t="shared" si="21"/>
        <v>0</v>
      </c>
      <c r="CB85" s="36">
        <f t="shared" si="21"/>
        <v>0</v>
      </c>
      <c r="CC85" s="36">
        <f t="shared" si="21"/>
        <v>0</v>
      </c>
      <c r="CD85" s="102" t="s">
        <v>45</v>
      </c>
      <c r="CE85" s="102"/>
    </row>
    <row r="86" spans="1:83" s="28" customFormat="1" ht="18.75" customHeight="1">
      <c r="A86" s="108"/>
      <c r="B86" s="109"/>
      <c r="C86" s="110"/>
      <c r="D86" s="57">
        <f t="shared" si="17"/>
        <v>0</v>
      </c>
      <c r="E86" s="36">
        <v>0</v>
      </c>
      <c r="F86" s="36">
        <v>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0</v>
      </c>
      <c r="N86" s="36">
        <v>0</v>
      </c>
      <c r="O86" s="36">
        <v>0</v>
      </c>
      <c r="P86" s="36">
        <v>0</v>
      </c>
      <c r="Q86" s="36">
        <v>0</v>
      </c>
      <c r="R86" s="36">
        <v>0</v>
      </c>
      <c r="S86" s="36">
        <v>0</v>
      </c>
      <c r="T86" s="36">
        <v>0</v>
      </c>
      <c r="U86" s="36">
        <v>0</v>
      </c>
      <c r="V86" s="36">
        <v>0</v>
      </c>
      <c r="W86" s="36">
        <v>0</v>
      </c>
      <c r="X86" s="36">
        <v>0</v>
      </c>
      <c r="Y86" s="36">
        <v>0</v>
      </c>
      <c r="Z86" s="36">
        <v>0</v>
      </c>
      <c r="AA86" s="36">
        <v>0</v>
      </c>
      <c r="AB86" s="36">
        <v>0</v>
      </c>
      <c r="AC86" s="36">
        <v>0</v>
      </c>
      <c r="AD86" s="36">
        <v>0</v>
      </c>
      <c r="AE86" s="36">
        <v>0</v>
      </c>
      <c r="AF86" s="36">
        <v>0</v>
      </c>
      <c r="AG86" s="36">
        <v>0</v>
      </c>
      <c r="AH86" s="36">
        <v>0</v>
      </c>
      <c r="AI86" s="36">
        <v>0</v>
      </c>
      <c r="AJ86" s="36">
        <v>0</v>
      </c>
      <c r="AK86" s="36">
        <v>0</v>
      </c>
      <c r="AL86" s="36">
        <v>0</v>
      </c>
      <c r="AM86" s="36">
        <v>0</v>
      </c>
      <c r="AN86" s="36">
        <v>0</v>
      </c>
      <c r="AO86" s="36">
        <v>0</v>
      </c>
      <c r="AP86" s="36">
        <v>0</v>
      </c>
      <c r="AQ86" s="36">
        <v>0</v>
      </c>
      <c r="AR86" s="36">
        <v>0</v>
      </c>
      <c r="AS86" s="36">
        <v>0</v>
      </c>
      <c r="AT86" s="36">
        <v>0</v>
      </c>
      <c r="AU86" s="36">
        <v>0</v>
      </c>
      <c r="AV86" s="36">
        <v>0</v>
      </c>
      <c r="AW86" s="36">
        <v>0</v>
      </c>
      <c r="AX86" s="36">
        <v>0</v>
      </c>
      <c r="AY86" s="36">
        <v>0</v>
      </c>
      <c r="AZ86" s="36">
        <v>0</v>
      </c>
      <c r="BA86" s="36">
        <v>0</v>
      </c>
      <c r="BB86" s="36">
        <v>0</v>
      </c>
      <c r="BC86" s="36">
        <v>0</v>
      </c>
      <c r="BD86" s="36">
        <v>0</v>
      </c>
      <c r="BE86" s="36">
        <v>0</v>
      </c>
      <c r="BF86" s="36">
        <v>0</v>
      </c>
      <c r="BG86" s="36">
        <v>0</v>
      </c>
      <c r="BH86" s="36">
        <v>0</v>
      </c>
      <c r="BI86" s="36">
        <v>0</v>
      </c>
      <c r="BJ86" s="36">
        <v>0</v>
      </c>
      <c r="BK86" s="36">
        <v>0</v>
      </c>
      <c r="BL86" s="36">
        <v>0</v>
      </c>
      <c r="BM86" s="36">
        <v>0</v>
      </c>
      <c r="BN86" s="36">
        <v>0</v>
      </c>
      <c r="BO86" s="36">
        <v>0</v>
      </c>
      <c r="BP86" s="36">
        <v>0</v>
      </c>
      <c r="BQ86" s="36">
        <v>0</v>
      </c>
      <c r="BR86" s="36">
        <v>0</v>
      </c>
      <c r="BS86" s="36">
        <v>0</v>
      </c>
      <c r="BT86" s="36">
        <v>0</v>
      </c>
      <c r="BU86" s="36">
        <v>0</v>
      </c>
      <c r="BV86" s="36">
        <v>0</v>
      </c>
      <c r="BW86" s="36">
        <v>0</v>
      </c>
      <c r="BX86" s="36">
        <v>0</v>
      </c>
      <c r="BY86" s="36">
        <v>0</v>
      </c>
      <c r="BZ86" s="36">
        <v>0</v>
      </c>
      <c r="CA86" s="36">
        <v>0</v>
      </c>
      <c r="CB86" s="36">
        <v>0</v>
      </c>
      <c r="CC86" s="36">
        <v>0</v>
      </c>
      <c r="CD86" s="102" t="s">
        <v>46</v>
      </c>
      <c r="CE86" s="102"/>
    </row>
    <row r="87" spans="1:83" s="28" customFormat="1" ht="18.75" customHeight="1">
      <c r="A87" s="108"/>
      <c r="B87" s="109"/>
      <c r="C87" s="110"/>
      <c r="D87" s="57">
        <f t="shared" si="17"/>
        <v>1332.7300000000002</v>
      </c>
      <c r="E87" s="36">
        <f>E93+E98+E103+E108</f>
        <v>568.95</v>
      </c>
      <c r="F87" s="36">
        <f aca="true" t="shared" si="22" ref="F87:BQ87">F93+F98+F103+F108</f>
        <v>311.15</v>
      </c>
      <c r="G87" s="36">
        <f t="shared" si="22"/>
        <v>93.82</v>
      </c>
      <c r="H87" s="36">
        <f t="shared" si="22"/>
        <v>0</v>
      </c>
      <c r="I87" s="36">
        <f t="shared" si="22"/>
        <v>58.45</v>
      </c>
      <c r="J87" s="36">
        <f t="shared" si="22"/>
        <v>0</v>
      </c>
      <c r="K87" s="36">
        <f t="shared" si="22"/>
        <v>0</v>
      </c>
      <c r="L87" s="36">
        <f t="shared" si="22"/>
        <v>0</v>
      </c>
      <c r="M87" s="36">
        <f t="shared" si="22"/>
        <v>55.66</v>
      </c>
      <c r="N87" s="36">
        <f t="shared" si="22"/>
        <v>0</v>
      </c>
      <c r="O87" s="36">
        <f t="shared" si="22"/>
        <v>0</v>
      </c>
      <c r="P87" s="36">
        <f t="shared" si="22"/>
        <v>0</v>
      </c>
      <c r="Q87" s="36">
        <f t="shared" si="22"/>
        <v>0</v>
      </c>
      <c r="R87" s="36">
        <f t="shared" si="22"/>
        <v>148.22</v>
      </c>
      <c r="S87" s="36">
        <f t="shared" si="22"/>
        <v>96.48</v>
      </c>
      <c r="T87" s="36">
        <f t="shared" si="22"/>
        <v>0</v>
      </c>
      <c r="U87" s="36">
        <f t="shared" si="22"/>
        <v>0</v>
      </c>
      <c r="V87" s="36">
        <f t="shared" si="22"/>
        <v>0</v>
      </c>
      <c r="W87" s="36">
        <f t="shared" si="22"/>
        <v>0</v>
      </c>
      <c r="X87" s="36">
        <f t="shared" si="22"/>
        <v>0</v>
      </c>
      <c r="Y87" s="36">
        <f t="shared" si="22"/>
        <v>0</v>
      </c>
      <c r="Z87" s="36">
        <f t="shared" si="22"/>
        <v>0</v>
      </c>
      <c r="AA87" s="36">
        <f t="shared" si="22"/>
        <v>0</v>
      </c>
      <c r="AB87" s="36">
        <f t="shared" si="22"/>
        <v>0</v>
      </c>
      <c r="AC87" s="36">
        <f t="shared" si="22"/>
        <v>0</v>
      </c>
      <c r="AD87" s="36">
        <f t="shared" si="22"/>
        <v>0</v>
      </c>
      <c r="AE87" s="36">
        <f t="shared" si="22"/>
        <v>0</v>
      </c>
      <c r="AF87" s="36">
        <f t="shared" si="22"/>
        <v>0</v>
      </c>
      <c r="AG87" s="36">
        <f t="shared" si="22"/>
        <v>0</v>
      </c>
      <c r="AH87" s="36">
        <f t="shared" si="22"/>
        <v>0</v>
      </c>
      <c r="AI87" s="36">
        <f t="shared" si="22"/>
        <v>0</v>
      </c>
      <c r="AJ87" s="36">
        <f t="shared" si="22"/>
        <v>0</v>
      </c>
      <c r="AK87" s="36">
        <f t="shared" si="22"/>
        <v>0</v>
      </c>
      <c r="AL87" s="36">
        <f t="shared" si="22"/>
        <v>0</v>
      </c>
      <c r="AM87" s="36">
        <f t="shared" si="22"/>
        <v>0</v>
      </c>
      <c r="AN87" s="36">
        <f t="shared" si="22"/>
        <v>0</v>
      </c>
      <c r="AO87" s="36">
        <f t="shared" si="22"/>
        <v>0</v>
      </c>
      <c r="AP87" s="36">
        <f t="shared" si="22"/>
        <v>0</v>
      </c>
      <c r="AQ87" s="36">
        <f t="shared" si="22"/>
        <v>0</v>
      </c>
      <c r="AR87" s="36">
        <f t="shared" si="22"/>
        <v>0</v>
      </c>
      <c r="AS87" s="36">
        <f t="shared" si="22"/>
        <v>0</v>
      </c>
      <c r="AT87" s="36">
        <f t="shared" si="22"/>
        <v>0</v>
      </c>
      <c r="AU87" s="36">
        <f t="shared" si="22"/>
        <v>0</v>
      </c>
      <c r="AV87" s="36">
        <f t="shared" si="22"/>
        <v>0</v>
      </c>
      <c r="AW87" s="36">
        <f t="shared" si="22"/>
        <v>0</v>
      </c>
      <c r="AX87" s="36">
        <f t="shared" si="22"/>
        <v>0</v>
      </c>
      <c r="AY87" s="36">
        <f t="shared" si="22"/>
        <v>0</v>
      </c>
      <c r="AZ87" s="36">
        <f t="shared" si="22"/>
        <v>0</v>
      </c>
      <c r="BA87" s="36">
        <f t="shared" si="22"/>
        <v>0</v>
      </c>
      <c r="BB87" s="36">
        <f t="shared" si="22"/>
        <v>0</v>
      </c>
      <c r="BC87" s="36">
        <f t="shared" si="22"/>
        <v>0</v>
      </c>
      <c r="BD87" s="36">
        <f t="shared" si="22"/>
        <v>0</v>
      </c>
      <c r="BE87" s="36">
        <f t="shared" si="22"/>
        <v>0</v>
      </c>
      <c r="BF87" s="36">
        <f t="shared" si="22"/>
        <v>0</v>
      </c>
      <c r="BG87" s="36">
        <f t="shared" si="22"/>
        <v>0</v>
      </c>
      <c r="BH87" s="36">
        <f t="shared" si="22"/>
        <v>0</v>
      </c>
      <c r="BI87" s="36">
        <f t="shared" si="22"/>
        <v>0</v>
      </c>
      <c r="BJ87" s="36">
        <f t="shared" si="22"/>
        <v>0</v>
      </c>
      <c r="BK87" s="36">
        <f t="shared" si="22"/>
        <v>0</v>
      </c>
      <c r="BL87" s="36">
        <f t="shared" si="22"/>
        <v>0</v>
      </c>
      <c r="BM87" s="36">
        <f t="shared" si="22"/>
        <v>0</v>
      </c>
      <c r="BN87" s="36">
        <f t="shared" si="22"/>
        <v>0</v>
      </c>
      <c r="BO87" s="36">
        <f t="shared" si="22"/>
        <v>0</v>
      </c>
      <c r="BP87" s="36">
        <f t="shared" si="22"/>
        <v>0</v>
      </c>
      <c r="BQ87" s="36">
        <f t="shared" si="22"/>
        <v>0</v>
      </c>
      <c r="BR87" s="36">
        <f aca="true" t="shared" si="23" ref="BR87:CC87">BR93+BR98+BR103+BR108</f>
        <v>0</v>
      </c>
      <c r="BS87" s="36">
        <f t="shared" si="23"/>
        <v>0</v>
      </c>
      <c r="BT87" s="36">
        <f t="shared" si="23"/>
        <v>0</v>
      </c>
      <c r="BU87" s="36">
        <f t="shared" si="23"/>
        <v>0</v>
      </c>
      <c r="BV87" s="36">
        <f t="shared" si="23"/>
        <v>0</v>
      </c>
      <c r="BW87" s="36">
        <f t="shared" si="23"/>
        <v>0</v>
      </c>
      <c r="BX87" s="36">
        <f t="shared" si="23"/>
        <v>0</v>
      </c>
      <c r="BY87" s="36">
        <f t="shared" si="23"/>
        <v>0</v>
      </c>
      <c r="BZ87" s="36">
        <f t="shared" si="23"/>
        <v>0</v>
      </c>
      <c r="CA87" s="36">
        <f t="shared" si="23"/>
        <v>0</v>
      </c>
      <c r="CB87" s="36">
        <f t="shared" si="23"/>
        <v>0</v>
      </c>
      <c r="CC87" s="36">
        <f t="shared" si="23"/>
        <v>0</v>
      </c>
      <c r="CD87" s="102" t="s">
        <v>47</v>
      </c>
      <c r="CE87" s="102"/>
    </row>
    <row r="88" spans="1:83" s="28" customFormat="1" ht="18.75" customHeight="1" thickBot="1">
      <c r="A88" s="108"/>
      <c r="B88" s="109"/>
      <c r="C88" s="110"/>
      <c r="D88" s="57">
        <f>SUM(E88:CC88)</f>
        <v>4197.68</v>
      </c>
      <c r="E88" s="36">
        <f>E92+E97+E102+E107</f>
        <v>0</v>
      </c>
      <c r="F88" s="36">
        <f aca="true" t="shared" si="24" ref="F88:BQ88">F92+F97+F102+F107</f>
        <v>0</v>
      </c>
      <c r="G88" s="36">
        <f t="shared" si="24"/>
        <v>0</v>
      </c>
      <c r="H88" s="36">
        <f t="shared" si="24"/>
        <v>0</v>
      </c>
      <c r="I88" s="36">
        <f t="shared" si="24"/>
        <v>0</v>
      </c>
      <c r="J88" s="36">
        <f t="shared" si="24"/>
        <v>0</v>
      </c>
      <c r="K88" s="36">
        <f t="shared" si="24"/>
        <v>0</v>
      </c>
      <c r="L88" s="36">
        <f t="shared" si="24"/>
        <v>0</v>
      </c>
      <c r="M88" s="36">
        <f t="shared" si="24"/>
        <v>0</v>
      </c>
      <c r="N88" s="36">
        <f t="shared" si="24"/>
        <v>0</v>
      </c>
      <c r="O88" s="36">
        <f t="shared" si="24"/>
        <v>0</v>
      </c>
      <c r="P88" s="36">
        <f t="shared" si="24"/>
        <v>0</v>
      </c>
      <c r="Q88" s="36">
        <f t="shared" si="24"/>
        <v>0</v>
      </c>
      <c r="R88" s="36">
        <f t="shared" si="24"/>
        <v>0</v>
      </c>
      <c r="S88" s="36">
        <f t="shared" si="24"/>
        <v>0</v>
      </c>
      <c r="T88" s="36">
        <f t="shared" si="24"/>
        <v>0</v>
      </c>
      <c r="U88" s="36">
        <f t="shared" si="24"/>
        <v>0</v>
      </c>
      <c r="V88" s="36">
        <f t="shared" si="24"/>
        <v>0</v>
      </c>
      <c r="W88" s="36">
        <f t="shared" si="24"/>
        <v>0</v>
      </c>
      <c r="X88" s="36">
        <f t="shared" si="24"/>
        <v>0</v>
      </c>
      <c r="Y88" s="36">
        <f t="shared" si="24"/>
        <v>0</v>
      </c>
      <c r="Z88" s="36">
        <f t="shared" si="24"/>
        <v>0</v>
      </c>
      <c r="AA88" s="36">
        <f t="shared" si="24"/>
        <v>0</v>
      </c>
      <c r="AB88" s="36">
        <f t="shared" si="24"/>
        <v>0</v>
      </c>
      <c r="AC88" s="36">
        <f t="shared" si="24"/>
        <v>0</v>
      </c>
      <c r="AD88" s="36">
        <f t="shared" si="24"/>
        <v>0</v>
      </c>
      <c r="AE88" s="36">
        <f t="shared" si="24"/>
        <v>0</v>
      </c>
      <c r="AF88" s="36">
        <f t="shared" si="24"/>
        <v>0</v>
      </c>
      <c r="AG88" s="36">
        <f t="shared" si="24"/>
        <v>0</v>
      </c>
      <c r="AH88" s="36">
        <f t="shared" si="24"/>
        <v>754</v>
      </c>
      <c r="AI88" s="36">
        <f t="shared" si="24"/>
        <v>731.2</v>
      </c>
      <c r="AJ88" s="36">
        <f t="shared" si="24"/>
        <v>759.17</v>
      </c>
      <c r="AK88" s="36">
        <f t="shared" si="24"/>
        <v>757.05</v>
      </c>
      <c r="AL88" s="36">
        <f t="shared" si="24"/>
        <v>0</v>
      </c>
      <c r="AM88" s="36">
        <f t="shared" si="24"/>
        <v>0</v>
      </c>
      <c r="AN88" s="36">
        <f t="shared" si="24"/>
        <v>0</v>
      </c>
      <c r="AO88" s="36">
        <f t="shared" si="24"/>
        <v>0</v>
      </c>
      <c r="AP88" s="36">
        <f t="shared" si="24"/>
        <v>0</v>
      </c>
      <c r="AQ88" s="36">
        <f t="shared" si="24"/>
        <v>0</v>
      </c>
      <c r="AR88" s="36">
        <f t="shared" si="24"/>
        <v>0</v>
      </c>
      <c r="AS88" s="36">
        <f t="shared" si="24"/>
        <v>0</v>
      </c>
      <c r="AT88" s="36">
        <f t="shared" si="24"/>
        <v>144.57</v>
      </c>
      <c r="AU88" s="36">
        <f t="shared" si="24"/>
        <v>154.66</v>
      </c>
      <c r="AV88" s="36">
        <f t="shared" si="24"/>
        <v>252.09</v>
      </c>
      <c r="AW88" s="36">
        <f t="shared" si="24"/>
        <v>0</v>
      </c>
      <c r="AX88" s="36">
        <f t="shared" si="24"/>
        <v>269.12</v>
      </c>
      <c r="AY88" s="36">
        <f t="shared" si="24"/>
        <v>0</v>
      </c>
      <c r="AZ88" s="36">
        <f t="shared" si="24"/>
        <v>0</v>
      </c>
      <c r="BA88" s="36">
        <f t="shared" si="24"/>
        <v>0</v>
      </c>
      <c r="BB88" s="36">
        <f t="shared" si="24"/>
        <v>0</v>
      </c>
      <c r="BC88" s="36">
        <f t="shared" si="24"/>
        <v>0</v>
      </c>
      <c r="BD88" s="36">
        <f t="shared" si="24"/>
        <v>0</v>
      </c>
      <c r="BE88" s="36">
        <f t="shared" si="24"/>
        <v>0</v>
      </c>
      <c r="BF88" s="36">
        <f t="shared" si="24"/>
        <v>0</v>
      </c>
      <c r="BG88" s="36">
        <f t="shared" si="24"/>
        <v>0</v>
      </c>
      <c r="BH88" s="36">
        <f t="shared" si="24"/>
        <v>0</v>
      </c>
      <c r="BI88" s="36">
        <f t="shared" si="24"/>
        <v>0</v>
      </c>
      <c r="BJ88" s="36">
        <f t="shared" si="24"/>
        <v>0</v>
      </c>
      <c r="BK88" s="36">
        <f t="shared" si="24"/>
        <v>0</v>
      </c>
      <c r="BL88" s="36">
        <f t="shared" si="24"/>
        <v>0</v>
      </c>
      <c r="BM88" s="36">
        <f t="shared" si="24"/>
        <v>0</v>
      </c>
      <c r="BN88" s="36">
        <f t="shared" si="24"/>
        <v>0</v>
      </c>
      <c r="BO88" s="36">
        <f t="shared" si="24"/>
        <v>0</v>
      </c>
      <c r="BP88" s="36">
        <f t="shared" si="24"/>
        <v>0</v>
      </c>
      <c r="BQ88" s="36">
        <f t="shared" si="24"/>
        <v>0</v>
      </c>
      <c r="BR88" s="36">
        <f aca="true" t="shared" si="25" ref="BR88:CC88">BR92+BR97+BR102+BR107</f>
        <v>0</v>
      </c>
      <c r="BS88" s="36">
        <f t="shared" si="25"/>
        <v>0</v>
      </c>
      <c r="BT88" s="36">
        <f t="shared" si="25"/>
        <v>0</v>
      </c>
      <c r="BU88" s="36">
        <f t="shared" si="25"/>
        <v>0</v>
      </c>
      <c r="BV88" s="36">
        <f t="shared" si="25"/>
        <v>0</v>
      </c>
      <c r="BW88" s="36">
        <f t="shared" si="25"/>
        <v>375.82</v>
      </c>
      <c r="BX88" s="36">
        <f t="shared" si="25"/>
        <v>0</v>
      </c>
      <c r="BY88" s="36">
        <f t="shared" si="25"/>
        <v>0</v>
      </c>
      <c r="BZ88" s="36">
        <f t="shared" si="25"/>
        <v>0</v>
      </c>
      <c r="CA88" s="36">
        <f t="shared" si="25"/>
        <v>0</v>
      </c>
      <c r="CB88" s="36">
        <f t="shared" si="25"/>
        <v>0</v>
      </c>
      <c r="CC88" s="36">
        <f t="shared" si="25"/>
        <v>0</v>
      </c>
      <c r="CD88" s="102" t="s">
        <v>126</v>
      </c>
      <c r="CE88" s="102"/>
    </row>
    <row r="89" spans="1:83" s="40" customFormat="1" ht="21.75" customHeight="1" thickBot="1">
      <c r="A89" s="89" t="s">
        <v>127</v>
      </c>
      <c r="B89" s="88" t="s">
        <v>114</v>
      </c>
      <c r="C89" s="39" t="s">
        <v>31</v>
      </c>
      <c r="D89" s="80">
        <f>SUM(E90:CC93)</f>
        <v>1704.23</v>
      </c>
      <c r="E89" s="80">
        <f>E90+E91+E92+E93</f>
        <v>0</v>
      </c>
      <c r="F89" s="80">
        <f aca="true" t="shared" si="26" ref="F89:BQ89">F90+F91+F92+F93</f>
        <v>0</v>
      </c>
      <c r="G89" s="80">
        <f t="shared" si="26"/>
        <v>93.82</v>
      </c>
      <c r="H89" s="80">
        <f t="shared" si="26"/>
        <v>0</v>
      </c>
      <c r="I89" s="80">
        <f t="shared" si="26"/>
        <v>58.45</v>
      </c>
      <c r="J89" s="80">
        <f t="shared" si="26"/>
        <v>0</v>
      </c>
      <c r="K89" s="80">
        <f t="shared" si="26"/>
        <v>0</v>
      </c>
      <c r="L89" s="80">
        <f t="shared" si="26"/>
        <v>0</v>
      </c>
      <c r="M89" s="80">
        <f t="shared" si="26"/>
        <v>0</v>
      </c>
      <c r="N89" s="80">
        <f t="shared" si="26"/>
        <v>0</v>
      </c>
      <c r="O89" s="80">
        <f t="shared" si="26"/>
        <v>0</v>
      </c>
      <c r="P89" s="80">
        <f t="shared" si="26"/>
        <v>0</v>
      </c>
      <c r="Q89" s="80">
        <f t="shared" si="26"/>
        <v>0</v>
      </c>
      <c r="R89" s="80">
        <f t="shared" si="26"/>
        <v>0</v>
      </c>
      <c r="S89" s="80">
        <f t="shared" si="26"/>
        <v>0</v>
      </c>
      <c r="T89" s="80">
        <f t="shared" si="26"/>
        <v>0</v>
      </c>
      <c r="U89" s="80">
        <f t="shared" si="26"/>
        <v>0</v>
      </c>
      <c r="V89" s="80">
        <f t="shared" si="26"/>
        <v>20.04</v>
      </c>
      <c r="W89" s="80">
        <f t="shared" si="26"/>
        <v>18.75</v>
      </c>
      <c r="X89" s="80">
        <f t="shared" si="26"/>
        <v>0</v>
      </c>
      <c r="Y89" s="80">
        <f t="shared" si="26"/>
        <v>0</v>
      </c>
      <c r="Z89" s="80">
        <f t="shared" si="26"/>
        <v>0</v>
      </c>
      <c r="AA89" s="80">
        <f t="shared" si="26"/>
        <v>0</v>
      </c>
      <c r="AB89" s="80">
        <f t="shared" si="26"/>
        <v>0</v>
      </c>
      <c r="AC89" s="80">
        <f t="shared" si="26"/>
        <v>0</v>
      </c>
      <c r="AD89" s="80">
        <f t="shared" si="26"/>
        <v>0</v>
      </c>
      <c r="AE89" s="80">
        <f t="shared" si="26"/>
        <v>0</v>
      </c>
      <c r="AF89" s="80">
        <f t="shared" si="26"/>
        <v>0</v>
      </c>
      <c r="AG89" s="80">
        <f t="shared" si="26"/>
        <v>0</v>
      </c>
      <c r="AH89" s="80">
        <f t="shared" si="26"/>
        <v>754</v>
      </c>
      <c r="AI89" s="80">
        <f t="shared" si="26"/>
        <v>0</v>
      </c>
      <c r="AJ89" s="80">
        <f t="shared" si="26"/>
        <v>759.17</v>
      </c>
      <c r="AK89" s="80">
        <f t="shared" si="26"/>
        <v>0</v>
      </c>
      <c r="AL89" s="80">
        <f t="shared" si="26"/>
        <v>0</v>
      </c>
      <c r="AM89" s="80">
        <f t="shared" si="26"/>
        <v>0</v>
      </c>
      <c r="AN89" s="80">
        <f t="shared" si="26"/>
        <v>0</v>
      </c>
      <c r="AO89" s="80">
        <f t="shared" si="26"/>
        <v>0</v>
      </c>
      <c r="AP89" s="80">
        <f t="shared" si="26"/>
        <v>0</v>
      </c>
      <c r="AQ89" s="80">
        <f t="shared" si="26"/>
        <v>0</v>
      </c>
      <c r="AR89" s="80">
        <f t="shared" si="26"/>
        <v>0</v>
      </c>
      <c r="AS89" s="80">
        <f t="shared" si="26"/>
        <v>0</v>
      </c>
      <c r="AT89" s="80">
        <f t="shared" si="26"/>
        <v>0</v>
      </c>
      <c r="AU89" s="80">
        <f t="shared" si="26"/>
        <v>0</v>
      </c>
      <c r="AV89" s="80">
        <f t="shared" si="26"/>
        <v>0</v>
      </c>
      <c r="AW89" s="80">
        <f t="shared" si="26"/>
        <v>0</v>
      </c>
      <c r="AX89" s="80">
        <f t="shared" si="26"/>
        <v>0</v>
      </c>
      <c r="AY89" s="80">
        <f t="shared" si="26"/>
        <v>0</v>
      </c>
      <c r="AZ89" s="80">
        <f t="shared" si="26"/>
        <v>0</v>
      </c>
      <c r="BA89" s="80">
        <f t="shared" si="26"/>
        <v>0</v>
      </c>
      <c r="BB89" s="80">
        <f t="shared" si="26"/>
        <v>0</v>
      </c>
      <c r="BC89" s="80">
        <f t="shared" si="26"/>
        <v>0</v>
      </c>
      <c r="BD89" s="80">
        <f t="shared" si="26"/>
        <v>0</v>
      </c>
      <c r="BE89" s="80">
        <f t="shared" si="26"/>
        <v>0</v>
      </c>
      <c r="BF89" s="80">
        <f t="shared" si="26"/>
        <v>0</v>
      </c>
      <c r="BG89" s="80">
        <f t="shared" si="26"/>
        <v>0</v>
      </c>
      <c r="BH89" s="80">
        <f t="shared" si="26"/>
        <v>0</v>
      </c>
      <c r="BI89" s="80">
        <f t="shared" si="26"/>
        <v>0</v>
      </c>
      <c r="BJ89" s="80">
        <f t="shared" si="26"/>
        <v>0</v>
      </c>
      <c r="BK89" s="80">
        <f t="shared" si="26"/>
        <v>0</v>
      </c>
      <c r="BL89" s="80">
        <f t="shared" si="26"/>
        <v>0</v>
      </c>
      <c r="BM89" s="80">
        <f t="shared" si="26"/>
        <v>0</v>
      </c>
      <c r="BN89" s="80">
        <f t="shared" si="26"/>
        <v>0</v>
      </c>
      <c r="BO89" s="80">
        <f t="shared" si="26"/>
        <v>0</v>
      </c>
      <c r="BP89" s="80">
        <f t="shared" si="26"/>
        <v>0</v>
      </c>
      <c r="BQ89" s="80">
        <f t="shared" si="26"/>
        <v>0</v>
      </c>
      <c r="BR89" s="80">
        <f aca="true" t="shared" si="27" ref="BR89:CC89">BR90+BR91+BR92+BR93</f>
        <v>0</v>
      </c>
      <c r="BS89" s="80">
        <f t="shared" si="27"/>
        <v>0</v>
      </c>
      <c r="BT89" s="80">
        <f t="shared" si="27"/>
        <v>0</v>
      </c>
      <c r="BU89" s="80">
        <f t="shared" si="27"/>
        <v>0</v>
      </c>
      <c r="BV89" s="80">
        <f t="shared" si="27"/>
        <v>0</v>
      </c>
      <c r="BW89" s="80">
        <f t="shared" si="27"/>
        <v>0</v>
      </c>
      <c r="BX89" s="80">
        <f t="shared" si="27"/>
        <v>0</v>
      </c>
      <c r="BY89" s="80">
        <f t="shared" si="27"/>
        <v>0</v>
      </c>
      <c r="BZ89" s="80">
        <f t="shared" si="27"/>
        <v>0</v>
      </c>
      <c r="CA89" s="80">
        <f t="shared" si="27"/>
        <v>0</v>
      </c>
      <c r="CB89" s="80">
        <f t="shared" si="27"/>
        <v>0</v>
      </c>
      <c r="CC89" s="80">
        <f t="shared" si="27"/>
        <v>0</v>
      </c>
      <c r="CD89" s="103"/>
      <c r="CE89" s="103"/>
    </row>
    <row r="90" spans="1:83" s="28" customFormat="1" ht="21.75" customHeight="1" thickBot="1">
      <c r="A90" s="41"/>
      <c r="B90" s="42" t="s">
        <v>133</v>
      </c>
      <c r="C90" s="43" t="s">
        <v>31</v>
      </c>
      <c r="D90" s="81">
        <f aca="true" t="shared" si="28" ref="D90:D108">SUM(E90:CC90)</f>
        <v>38.79</v>
      </c>
      <c r="E90" s="82">
        <v>0</v>
      </c>
      <c r="F90" s="82">
        <v>0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>
        <v>0</v>
      </c>
      <c r="O90" s="82">
        <v>0</v>
      </c>
      <c r="P90" s="82">
        <v>0</v>
      </c>
      <c r="Q90" s="82">
        <v>0</v>
      </c>
      <c r="R90" s="82">
        <v>0</v>
      </c>
      <c r="S90" s="82">
        <v>0</v>
      </c>
      <c r="T90" s="82">
        <v>0</v>
      </c>
      <c r="U90" s="82">
        <v>0</v>
      </c>
      <c r="V90" s="82">
        <v>20.04</v>
      </c>
      <c r="W90" s="82">
        <v>18.75</v>
      </c>
      <c r="X90" s="82">
        <v>0</v>
      </c>
      <c r="Y90" s="82">
        <v>0</v>
      </c>
      <c r="Z90" s="82">
        <v>0</v>
      </c>
      <c r="AA90" s="82">
        <v>0</v>
      </c>
      <c r="AB90" s="82">
        <v>0</v>
      </c>
      <c r="AC90" s="82">
        <v>0</v>
      </c>
      <c r="AD90" s="82">
        <v>0</v>
      </c>
      <c r="AE90" s="82">
        <v>0</v>
      </c>
      <c r="AF90" s="82">
        <v>0</v>
      </c>
      <c r="AG90" s="82">
        <v>0</v>
      </c>
      <c r="AH90" s="82">
        <v>0</v>
      </c>
      <c r="AI90" s="82">
        <v>0</v>
      </c>
      <c r="AJ90" s="82">
        <v>0</v>
      </c>
      <c r="AK90" s="82">
        <v>0</v>
      </c>
      <c r="AL90" s="82">
        <v>0</v>
      </c>
      <c r="AM90" s="82">
        <v>0</v>
      </c>
      <c r="AN90" s="82">
        <v>0</v>
      </c>
      <c r="AO90" s="82">
        <v>0</v>
      </c>
      <c r="AP90" s="82">
        <v>0</v>
      </c>
      <c r="AQ90" s="82">
        <v>0</v>
      </c>
      <c r="AR90" s="82">
        <v>0</v>
      </c>
      <c r="AS90" s="82">
        <v>0</v>
      </c>
      <c r="AT90" s="82">
        <v>0</v>
      </c>
      <c r="AU90" s="82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82">
        <v>0</v>
      </c>
      <c r="BB90" s="82">
        <v>0</v>
      </c>
      <c r="BC90" s="82">
        <v>0</v>
      </c>
      <c r="BD90" s="82">
        <v>0</v>
      </c>
      <c r="BE90" s="82">
        <v>0</v>
      </c>
      <c r="BF90" s="82">
        <v>0</v>
      </c>
      <c r="BG90" s="82">
        <v>0</v>
      </c>
      <c r="BH90" s="82">
        <v>0</v>
      </c>
      <c r="BI90" s="82">
        <v>0</v>
      </c>
      <c r="BJ90" s="82">
        <v>0</v>
      </c>
      <c r="BK90" s="82">
        <v>0</v>
      </c>
      <c r="BL90" s="82">
        <v>0</v>
      </c>
      <c r="BM90" s="82">
        <v>0</v>
      </c>
      <c r="BN90" s="82">
        <v>0</v>
      </c>
      <c r="BO90" s="82">
        <v>0</v>
      </c>
      <c r="BP90" s="82">
        <v>0</v>
      </c>
      <c r="BQ90" s="82">
        <v>0</v>
      </c>
      <c r="BR90" s="82">
        <v>0</v>
      </c>
      <c r="BS90" s="82">
        <v>0</v>
      </c>
      <c r="BT90" s="82">
        <v>0</v>
      </c>
      <c r="BU90" s="82">
        <v>0</v>
      </c>
      <c r="BV90" s="82">
        <v>0</v>
      </c>
      <c r="BW90" s="82">
        <v>0</v>
      </c>
      <c r="BX90" s="82">
        <v>0</v>
      </c>
      <c r="BY90" s="82">
        <v>0</v>
      </c>
      <c r="BZ90" s="82">
        <v>0</v>
      </c>
      <c r="CA90" s="82">
        <v>0</v>
      </c>
      <c r="CB90" s="82">
        <v>0</v>
      </c>
      <c r="CC90" s="82">
        <v>0</v>
      </c>
      <c r="CD90" s="100"/>
      <c r="CE90" s="101"/>
    </row>
    <row r="91" spans="1:83" s="28" customFormat="1" ht="21.75" customHeight="1" thickBot="1">
      <c r="A91" s="41"/>
      <c r="B91" s="42" t="s">
        <v>134</v>
      </c>
      <c r="C91" s="43" t="s">
        <v>31</v>
      </c>
      <c r="D91" s="81">
        <f t="shared" si="28"/>
        <v>0</v>
      </c>
      <c r="E91" s="82">
        <v>0</v>
      </c>
      <c r="F91" s="82">
        <v>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>
        <v>0</v>
      </c>
      <c r="O91" s="82">
        <v>0</v>
      </c>
      <c r="P91" s="82">
        <v>0</v>
      </c>
      <c r="Q91" s="82">
        <v>0</v>
      </c>
      <c r="R91" s="82">
        <v>0</v>
      </c>
      <c r="S91" s="82">
        <v>0</v>
      </c>
      <c r="T91" s="82">
        <v>0</v>
      </c>
      <c r="U91" s="82">
        <v>0</v>
      </c>
      <c r="V91" s="82">
        <v>0</v>
      </c>
      <c r="W91" s="82">
        <v>0</v>
      </c>
      <c r="X91" s="82">
        <v>0</v>
      </c>
      <c r="Y91" s="82">
        <v>0</v>
      </c>
      <c r="Z91" s="82">
        <v>0</v>
      </c>
      <c r="AA91" s="82">
        <v>0</v>
      </c>
      <c r="AB91" s="82">
        <v>0</v>
      </c>
      <c r="AC91" s="82">
        <v>0</v>
      </c>
      <c r="AD91" s="82">
        <v>0</v>
      </c>
      <c r="AE91" s="82">
        <v>0</v>
      </c>
      <c r="AF91" s="82">
        <v>0</v>
      </c>
      <c r="AG91" s="82">
        <v>0</v>
      </c>
      <c r="AH91" s="82">
        <v>0</v>
      </c>
      <c r="AI91" s="82">
        <v>0</v>
      </c>
      <c r="AJ91" s="82">
        <v>0</v>
      </c>
      <c r="AK91" s="82">
        <v>0</v>
      </c>
      <c r="AL91" s="82">
        <v>0</v>
      </c>
      <c r="AM91" s="82">
        <v>0</v>
      </c>
      <c r="AN91" s="82">
        <v>0</v>
      </c>
      <c r="AO91" s="82">
        <v>0</v>
      </c>
      <c r="AP91" s="82">
        <v>0</v>
      </c>
      <c r="AQ91" s="82">
        <v>0</v>
      </c>
      <c r="AR91" s="82">
        <v>0</v>
      </c>
      <c r="AS91" s="82">
        <v>0</v>
      </c>
      <c r="AT91" s="82">
        <v>0</v>
      </c>
      <c r="AU91" s="82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82">
        <v>0</v>
      </c>
      <c r="BB91" s="82">
        <v>0</v>
      </c>
      <c r="BC91" s="82">
        <v>0</v>
      </c>
      <c r="BD91" s="82">
        <v>0</v>
      </c>
      <c r="BE91" s="82">
        <v>0</v>
      </c>
      <c r="BF91" s="82">
        <v>0</v>
      </c>
      <c r="BG91" s="82">
        <v>0</v>
      </c>
      <c r="BH91" s="82">
        <v>0</v>
      </c>
      <c r="BI91" s="82">
        <v>0</v>
      </c>
      <c r="BJ91" s="82">
        <v>0</v>
      </c>
      <c r="BK91" s="82">
        <v>0</v>
      </c>
      <c r="BL91" s="82">
        <v>0</v>
      </c>
      <c r="BM91" s="82">
        <v>0</v>
      </c>
      <c r="BN91" s="82">
        <v>0</v>
      </c>
      <c r="BO91" s="82">
        <v>0</v>
      </c>
      <c r="BP91" s="82">
        <v>0</v>
      </c>
      <c r="BQ91" s="82">
        <v>0</v>
      </c>
      <c r="BR91" s="82">
        <v>0</v>
      </c>
      <c r="BS91" s="82">
        <v>0</v>
      </c>
      <c r="BT91" s="82">
        <v>0</v>
      </c>
      <c r="BU91" s="82">
        <v>0</v>
      </c>
      <c r="BV91" s="82">
        <v>0</v>
      </c>
      <c r="BW91" s="82">
        <v>0</v>
      </c>
      <c r="BX91" s="82">
        <v>0</v>
      </c>
      <c r="BY91" s="82">
        <v>0</v>
      </c>
      <c r="BZ91" s="82">
        <v>0</v>
      </c>
      <c r="CA91" s="82">
        <v>0</v>
      </c>
      <c r="CB91" s="82">
        <v>0</v>
      </c>
      <c r="CC91" s="82">
        <v>0</v>
      </c>
      <c r="CD91" s="98"/>
      <c r="CE91" s="99"/>
    </row>
    <row r="92" spans="1:83" s="28" customFormat="1" ht="21.75" customHeight="1" thickBot="1">
      <c r="A92" s="41"/>
      <c r="B92" s="42" t="s">
        <v>135</v>
      </c>
      <c r="C92" s="43" t="s">
        <v>31</v>
      </c>
      <c r="D92" s="81">
        <f t="shared" si="28"/>
        <v>1513.17</v>
      </c>
      <c r="E92" s="82">
        <v>0</v>
      </c>
      <c r="F92" s="82">
        <v>0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>
        <v>0</v>
      </c>
      <c r="O92" s="82">
        <v>0</v>
      </c>
      <c r="P92" s="82">
        <v>0</v>
      </c>
      <c r="Q92" s="82">
        <v>0</v>
      </c>
      <c r="R92" s="82">
        <v>0</v>
      </c>
      <c r="S92" s="82">
        <v>0</v>
      </c>
      <c r="T92" s="82">
        <v>0</v>
      </c>
      <c r="U92" s="82">
        <v>0</v>
      </c>
      <c r="V92" s="82">
        <v>0</v>
      </c>
      <c r="W92" s="82">
        <v>0</v>
      </c>
      <c r="X92" s="82">
        <v>0</v>
      </c>
      <c r="Y92" s="82">
        <v>0</v>
      </c>
      <c r="Z92" s="82">
        <v>0</v>
      </c>
      <c r="AA92" s="82">
        <v>0</v>
      </c>
      <c r="AB92" s="82">
        <v>0</v>
      </c>
      <c r="AC92" s="82">
        <v>0</v>
      </c>
      <c r="AD92" s="82">
        <v>0</v>
      </c>
      <c r="AE92" s="82">
        <v>0</v>
      </c>
      <c r="AF92" s="82">
        <v>0</v>
      </c>
      <c r="AG92" s="82">
        <v>0</v>
      </c>
      <c r="AH92" s="82">
        <v>754</v>
      </c>
      <c r="AI92" s="82">
        <v>0</v>
      </c>
      <c r="AJ92" s="82">
        <v>759.17</v>
      </c>
      <c r="AK92" s="82">
        <v>0</v>
      </c>
      <c r="AL92" s="82">
        <v>0</v>
      </c>
      <c r="AM92" s="82">
        <v>0</v>
      </c>
      <c r="AN92" s="82">
        <v>0</v>
      </c>
      <c r="AO92" s="82">
        <v>0</v>
      </c>
      <c r="AP92" s="82">
        <v>0</v>
      </c>
      <c r="AQ92" s="82">
        <v>0</v>
      </c>
      <c r="AR92" s="82">
        <v>0</v>
      </c>
      <c r="AS92" s="82">
        <v>0</v>
      </c>
      <c r="AT92" s="82">
        <v>0</v>
      </c>
      <c r="AU92" s="82">
        <v>0</v>
      </c>
      <c r="AV92" s="82">
        <v>0</v>
      </c>
      <c r="AW92" s="82">
        <v>0</v>
      </c>
      <c r="AX92" s="82">
        <v>0</v>
      </c>
      <c r="AY92" s="82">
        <v>0</v>
      </c>
      <c r="AZ92" s="82">
        <v>0</v>
      </c>
      <c r="BA92" s="82">
        <v>0</v>
      </c>
      <c r="BB92" s="82">
        <v>0</v>
      </c>
      <c r="BC92" s="82">
        <v>0</v>
      </c>
      <c r="BD92" s="82">
        <v>0</v>
      </c>
      <c r="BE92" s="82">
        <v>0</v>
      </c>
      <c r="BF92" s="82">
        <v>0</v>
      </c>
      <c r="BG92" s="82">
        <v>0</v>
      </c>
      <c r="BH92" s="82">
        <v>0</v>
      </c>
      <c r="BI92" s="82">
        <v>0</v>
      </c>
      <c r="BJ92" s="82">
        <v>0</v>
      </c>
      <c r="BK92" s="82">
        <v>0</v>
      </c>
      <c r="BL92" s="82">
        <v>0</v>
      </c>
      <c r="BM92" s="82">
        <v>0</v>
      </c>
      <c r="BN92" s="82">
        <v>0</v>
      </c>
      <c r="BO92" s="82">
        <v>0</v>
      </c>
      <c r="BP92" s="82">
        <v>0</v>
      </c>
      <c r="BQ92" s="82">
        <v>0</v>
      </c>
      <c r="BR92" s="82">
        <v>0</v>
      </c>
      <c r="BS92" s="82">
        <v>0</v>
      </c>
      <c r="BT92" s="82">
        <v>0</v>
      </c>
      <c r="BU92" s="82">
        <v>0</v>
      </c>
      <c r="BV92" s="82">
        <v>0</v>
      </c>
      <c r="BW92" s="82">
        <v>0</v>
      </c>
      <c r="BX92" s="82">
        <v>0</v>
      </c>
      <c r="BY92" s="82">
        <v>0</v>
      </c>
      <c r="BZ92" s="82">
        <v>0</v>
      </c>
      <c r="CA92" s="82">
        <v>0</v>
      </c>
      <c r="CB92" s="82">
        <v>0</v>
      </c>
      <c r="CC92" s="82">
        <v>0</v>
      </c>
      <c r="CD92" s="98"/>
      <c r="CE92" s="99"/>
    </row>
    <row r="93" spans="1:83" s="28" customFormat="1" ht="21.75" customHeight="1" thickBot="1">
      <c r="A93" s="41"/>
      <c r="B93" s="42" t="s">
        <v>136</v>
      </c>
      <c r="C93" s="43" t="s">
        <v>31</v>
      </c>
      <c r="D93" s="81">
        <f t="shared" si="28"/>
        <v>152.26999999999998</v>
      </c>
      <c r="E93" s="82">
        <v>0</v>
      </c>
      <c r="F93" s="82">
        <v>0</v>
      </c>
      <c r="G93" s="82">
        <v>93.82</v>
      </c>
      <c r="H93" s="82">
        <v>0</v>
      </c>
      <c r="I93" s="82">
        <v>58.45</v>
      </c>
      <c r="J93" s="82">
        <v>0</v>
      </c>
      <c r="K93" s="82">
        <v>0</v>
      </c>
      <c r="L93" s="82">
        <v>0</v>
      </c>
      <c r="M93" s="82">
        <v>0</v>
      </c>
      <c r="N93" s="82">
        <v>0</v>
      </c>
      <c r="O93" s="82">
        <v>0</v>
      </c>
      <c r="P93" s="82">
        <v>0</v>
      </c>
      <c r="Q93" s="82">
        <v>0</v>
      </c>
      <c r="R93" s="82">
        <v>0</v>
      </c>
      <c r="S93" s="82">
        <v>0</v>
      </c>
      <c r="T93" s="82">
        <v>0</v>
      </c>
      <c r="U93" s="82">
        <v>0</v>
      </c>
      <c r="V93" s="82">
        <v>0</v>
      </c>
      <c r="W93" s="82">
        <v>0</v>
      </c>
      <c r="X93" s="82">
        <v>0</v>
      </c>
      <c r="Y93" s="82">
        <v>0</v>
      </c>
      <c r="Z93" s="82">
        <v>0</v>
      </c>
      <c r="AA93" s="82">
        <v>0</v>
      </c>
      <c r="AB93" s="82">
        <v>0</v>
      </c>
      <c r="AC93" s="82">
        <v>0</v>
      </c>
      <c r="AD93" s="82">
        <v>0</v>
      </c>
      <c r="AE93" s="82">
        <v>0</v>
      </c>
      <c r="AF93" s="82">
        <v>0</v>
      </c>
      <c r="AG93" s="82">
        <v>0</v>
      </c>
      <c r="AH93" s="82">
        <v>0</v>
      </c>
      <c r="AI93" s="82">
        <v>0</v>
      </c>
      <c r="AJ93" s="82">
        <v>0</v>
      </c>
      <c r="AK93" s="82">
        <v>0</v>
      </c>
      <c r="AL93" s="82">
        <v>0</v>
      </c>
      <c r="AM93" s="82">
        <v>0</v>
      </c>
      <c r="AN93" s="82">
        <v>0</v>
      </c>
      <c r="AO93" s="82">
        <v>0</v>
      </c>
      <c r="AP93" s="82">
        <v>0</v>
      </c>
      <c r="AQ93" s="82">
        <v>0</v>
      </c>
      <c r="AR93" s="82">
        <v>0</v>
      </c>
      <c r="AS93" s="82">
        <v>0</v>
      </c>
      <c r="AT93" s="82">
        <v>0</v>
      </c>
      <c r="AU93" s="82">
        <v>0</v>
      </c>
      <c r="AV93" s="82">
        <v>0</v>
      </c>
      <c r="AW93" s="82">
        <v>0</v>
      </c>
      <c r="AX93" s="82">
        <v>0</v>
      </c>
      <c r="AY93" s="82">
        <v>0</v>
      </c>
      <c r="AZ93" s="82">
        <v>0</v>
      </c>
      <c r="BA93" s="82">
        <v>0</v>
      </c>
      <c r="BB93" s="82">
        <v>0</v>
      </c>
      <c r="BC93" s="82">
        <v>0</v>
      </c>
      <c r="BD93" s="82">
        <v>0</v>
      </c>
      <c r="BE93" s="82">
        <v>0</v>
      </c>
      <c r="BF93" s="82">
        <v>0</v>
      </c>
      <c r="BG93" s="82">
        <v>0</v>
      </c>
      <c r="BH93" s="82">
        <v>0</v>
      </c>
      <c r="BI93" s="82">
        <v>0</v>
      </c>
      <c r="BJ93" s="82">
        <v>0</v>
      </c>
      <c r="BK93" s="82">
        <v>0</v>
      </c>
      <c r="BL93" s="82">
        <v>0</v>
      </c>
      <c r="BM93" s="82">
        <v>0</v>
      </c>
      <c r="BN93" s="82">
        <v>0</v>
      </c>
      <c r="BO93" s="82">
        <v>0</v>
      </c>
      <c r="BP93" s="82">
        <v>0</v>
      </c>
      <c r="BQ93" s="82">
        <v>0</v>
      </c>
      <c r="BR93" s="82">
        <v>0</v>
      </c>
      <c r="BS93" s="82">
        <v>0</v>
      </c>
      <c r="BT93" s="82">
        <v>0</v>
      </c>
      <c r="BU93" s="82">
        <v>0</v>
      </c>
      <c r="BV93" s="82">
        <v>0</v>
      </c>
      <c r="BW93" s="82">
        <v>0</v>
      </c>
      <c r="BX93" s="82">
        <v>0</v>
      </c>
      <c r="BY93" s="82">
        <v>0</v>
      </c>
      <c r="BZ93" s="82">
        <v>0</v>
      </c>
      <c r="CA93" s="82">
        <v>0</v>
      </c>
      <c r="CB93" s="82">
        <v>0</v>
      </c>
      <c r="CC93" s="82">
        <v>0</v>
      </c>
      <c r="CD93" s="98"/>
      <c r="CE93" s="99"/>
    </row>
    <row r="94" spans="1:83" s="2" customFormat="1" ht="21.75" customHeight="1" thickBot="1">
      <c r="A94" s="22" t="s">
        <v>128</v>
      </c>
      <c r="B94" s="24" t="s">
        <v>117</v>
      </c>
      <c r="C94" s="25" t="s">
        <v>31</v>
      </c>
      <c r="D94" s="59">
        <f>SUM(E95:CC98)</f>
        <v>3140.75</v>
      </c>
      <c r="E94" s="59">
        <f>E95+E96+E97+E98</f>
        <v>0</v>
      </c>
      <c r="F94" s="59">
        <f aca="true" t="shared" si="29" ref="F94:BQ94">F95+F96+F97+F98</f>
        <v>311.15</v>
      </c>
      <c r="G94" s="59">
        <f t="shared" si="29"/>
        <v>0</v>
      </c>
      <c r="H94" s="59">
        <f t="shared" si="29"/>
        <v>0</v>
      </c>
      <c r="I94" s="59">
        <f t="shared" si="29"/>
        <v>0</v>
      </c>
      <c r="J94" s="59">
        <f t="shared" si="29"/>
        <v>0</v>
      </c>
      <c r="K94" s="59">
        <f t="shared" si="29"/>
        <v>0</v>
      </c>
      <c r="L94" s="59">
        <f t="shared" si="29"/>
        <v>0</v>
      </c>
      <c r="M94" s="59">
        <f t="shared" si="29"/>
        <v>55.66</v>
      </c>
      <c r="N94" s="59">
        <f t="shared" si="29"/>
        <v>0</v>
      </c>
      <c r="O94" s="59">
        <f t="shared" si="29"/>
        <v>0</v>
      </c>
      <c r="P94" s="59">
        <f t="shared" si="29"/>
        <v>0</v>
      </c>
      <c r="Q94" s="59">
        <f t="shared" si="29"/>
        <v>0</v>
      </c>
      <c r="R94" s="59">
        <f t="shared" si="29"/>
        <v>0</v>
      </c>
      <c r="S94" s="59">
        <f t="shared" si="29"/>
        <v>0</v>
      </c>
      <c r="T94" s="59">
        <f t="shared" si="29"/>
        <v>0</v>
      </c>
      <c r="U94" s="59">
        <f t="shared" si="29"/>
        <v>11.77</v>
      </c>
      <c r="V94" s="59">
        <f t="shared" si="29"/>
        <v>974.69</v>
      </c>
      <c r="W94" s="59">
        <f t="shared" si="29"/>
        <v>0</v>
      </c>
      <c r="X94" s="59">
        <f t="shared" si="29"/>
        <v>0</v>
      </c>
      <c r="Y94" s="59">
        <f t="shared" si="29"/>
        <v>0</v>
      </c>
      <c r="Z94" s="59">
        <f t="shared" si="29"/>
        <v>0</v>
      </c>
      <c r="AA94" s="59">
        <f t="shared" si="29"/>
        <v>0</v>
      </c>
      <c r="AB94" s="59">
        <f t="shared" si="29"/>
        <v>0</v>
      </c>
      <c r="AC94" s="59">
        <f t="shared" si="29"/>
        <v>0</v>
      </c>
      <c r="AD94" s="59">
        <f t="shared" si="29"/>
        <v>0</v>
      </c>
      <c r="AE94" s="59">
        <f t="shared" si="29"/>
        <v>0</v>
      </c>
      <c r="AF94" s="59">
        <f t="shared" si="29"/>
        <v>0</v>
      </c>
      <c r="AG94" s="59">
        <f t="shared" si="29"/>
        <v>0</v>
      </c>
      <c r="AH94" s="59">
        <f t="shared" si="29"/>
        <v>0</v>
      </c>
      <c r="AI94" s="59">
        <f t="shared" si="29"/>
        <v>731.2</v>
      </c>
      <c r="AJ94" s="59">
        <f t="shared" si="29"/>
        <v>0</v>
      </c>
      <c r="AK94" s="59">
        <f t="shared" si="29"/>
        <v>757.05</v>
      </c>
      <c r="AL94" s="59">
        <f t="shared" si="29"/>
        <v>0</v>
      </c>
      <c r="AM94" s="59">
        <f t="shared" si="29"/>
        <v>0</v>
      </c>
      <c r="AN94" s="59">
        <f t="shared" si="29"/>
        <v>0</v>
      </c>
      <c r="AO94" s="59">
        <f t="shared" si="29"/>
        <v>0</v>
      </c>
      <c r="AP94" s="59">
        <f t="shared" si="29"/>
        <v>0</v>
      </c>
      <c r="AQ94" s="59">
        <f t="shared" si="29"/>
        <v>0</v>
      </c>
      <c r="AR94" s="59">
        <f t="shared" si="29"/>
        <v>0</v>
      </c>
      <c r="AS94" s="59">
        <f t="shared" si="29"/>
        <v>0</v>
      </c>
      <c r="AT94" s="59">
        <f t="shared" si="29"/>
        <v>144.57</v>
      </c>
      <c r="AU94" s="59">
        <f t="shared" si="29"/>
        <v>154.66</v>
      </c>
      <c r="AV94" s="59">
        <f t="shared" si="29"/>
        <v>0</v>
      </c>
      <c r="AW94" s="59">
        <f t="shared" si="29"/>
        <v>0</v>
      </c>
      <c r="AX94" s="59">
        <f t="shared" si="29"/>
        <v>0</v>
      </c>
      <c r="AY94" s="59">
        <f t="shared" si="29"/>
        <v>0</v>
      </c>
      <c r="AZ94" s="59">
        <f t="shared" si="29"/>
        <v>0</v>
      </c>
      <c r="BA94" s="59">
        <f t="shared" si="29"/>
        <v>0</v>
      </c>
      <c r="BB94" s="59">
        <f t="shared" si="29"/>
        <v>0</v>
      </c>
      <c r="BC94" s="59">
        <f t="shared" si="29"/>
        <v>0</v>
      </c>
      <c r="BD94" s="59">
        <f t="shared" si="29"/>
        <v>0</v>
      </c>
      <c r="BE94" s="59">
        <f t="shared" si="29"/>
        <v>0</v>
      </c>
      <c r="BF94" s="59">
        <f t="shared" si="29"/>
        <v>0</v>
      </c>
      <c r="BG94" s="59">
        <f t="shared" si="29"/>
        <v>0</v>
      </c>
      <c r="BH94" s="59">
        <f t="shared" si="29"/>
        <v>0</v>
      </c>
      <c r="BI94" s="59">
        <f t="shared" si="29"/>
        <v>0</v>
      </c>
      <c r="BJ94" s="59">
        <f t="shared" si="29"/>
        <v>0</v>
      </c>
      <c r="BK94" s="59">
        <f t="shared" si="29"/>
        <v>0</v>
      </c>
      <c r="BL94" s="59">
        <f t="shared" si="29"/>
        <v>0</v>
      </c>
      <c r="BM94" s="59">
        <f t="shared" si="29"/>
        <v>0</v>
      </c>
      <c r="BN94" s="59">
        <f t="shared" si="29"/>
        <v>0</v>
      </c>
      <c r="BO94" s="59">
        <f t="shared" si="29"/>
        <v>0</v>
      </c>
      <c r="BP94" s="59">
        <f t="shared" si="29"/>
        <v>0</v>
      </c>
      <c r="BQ94" s="59">
        <f t="shared" si="29"/>
        <v>0</v>
      </c>
      <c r="BR94" s="59">
        <f aca="true" t="shared" si="30" ref="BR94:CC94">BR95+BR96+BR97+BR98</f>
        <v>0</v>
      </c>
      <c r="BS94" s="59">
        <f t="shared" si="30"/>
        <v>0</v>
      </c>
      <c r="BT94" s="59">
        <f t="shared" si="30"/>
        <v>0</v>
      </c>
      <c r="BU94" s="59">
        <f t="shared" si="30"/>
        <v>0</v>
      </c>
      <c r="BV94" s="59">
        <f t="shared" si="30"/>
        <v>0</v>
      </c>
      <c r="BW94" s="59">
        <f t="shared" si="30"/>
        <v>0</v>
      </c>
      <c r="BX94" s="59">
        <f t="shared" si="30"/>
        <v>0</v>
      </c>
      <c r="BY94" s="59">
        <f t="shared" si="30"/>
        <v>0</v>
      </c>
      <c r="BZ94" s="59">
        <f t="shared" si="30"/>
        <v>0</v>
      </c>
      <c r="CA94" s="59">
        <f t="shared" si="30"/>
        <v>0</v>
      </c>
      <c r="CB94" s="59">
        <f t="shared" si="30"/>
        <v>0</v>
      </c>
      <c r="CC94" s="59">
        <f t="shared" si="30"/>
        <v>0</v>
      </c>
      <c r="CD94" s="92"/>
      <c r="CE94" s="93"/>
    </row>
    <row r="95" spans="1:83" ht="21.75" customHeight="1" thickBot="1">
      <c r="A95" s="23"/>
      <c r="B95" s="26" t="s">
        <v>133</v>
      </c>
      <c r="C95" s="47" t="s">
        <v>31</v>
      </c>
      <c r="D95" s="83">
        <f t="shared" si="28"/>
        <v>986.46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v>0</v>
      </c>
      <c r="M95" s="60">
        <v>0</v>
      </c>
      <c r="N95" s="60">
        <v>0</v>
      </c>
      <c r="O95" s="60">
        <v>0</v>
      </c>
      <c r="P95" s="60">
        <v>0</v>
      </c>
      <c r="Q95" s="60">
        <v>0</v>
      </c>
      <c r="R95" s="60">
        <v>0</v>
      </c>
      <c r="S95" s="60">
        <v>0</v>
      </c>
      <c r="T95" s="60">
        <v>0</v>
      </c>
      <c r="U95" s="60">
        <v>11.77</v>
      </c>
      <c r="V95" s="60">
        <v>974.69</v>
      </c>
      <c r="W95" s="60">
        <v>0</v>
      </c>
      <c r="X95" s="60">
        <v>0</v>
      </c>
      <c r="Y95" s="60">
        <v>0</v>
      </c>
      <c r="Z95" s="60">
        <v>0</v>
      </c>
      <c r="AA95" s="60">
        <v>0</v>
      </c>
      <c r="AB95" s="60">
        <v>0</v>
      </c>
      <c r="AC95" s="60">
        <v>0</v>
      </c>
      <c r="AD95" s="60">
        <v>0</v>
      </c>
      <c r="AE95" s="60">
        <v>0</v>
      </c>
      <c r="AF95" s="60">
        <v>0</v>
      </c>
      <c r="AG95" s="60">
        <v>0</v>
      </c>
      <c r="AH95" s="60">
        <v>0</v>
      </c>
      <c r="AI95" s="60">
        <v>0</v>
      </c>
      <c r="AJ95" s="60">
        <v>0</v>
      </c>
      <c r="AK95" s="60">
        <v>0</v>
      </c>
      <c r="AL95" s="60">
        <v>0</v>
      </c>
      <c r="AM95" s="60">
        <v>0</v>
      </c>
      <c r="AN95" s="60">
        <v>0</v>
      </c>
      <c r="AO95" s="60">
        <v>0</v>
      </c>
      <c r="AP95" s="60">
        <v>0</v>
      </c>
      <c r="AQ95" s="60">
        <v>0</v>
      </c>
      <c r="AR95" s="60">
        <v>0</v>
      </c>
      <c r="AS95" s="60">
        <v>0</v>
      </c>
      <c r="AT95" s="60">
        <v>0</v>
      </c>
      <c r="AU95" s="60">
        <v>0</v>
      </c>
      <c r="AV95" s="60">
        <v>0</v>
      </c>
      <c r="AW95" s="60">
        <v>0</v>
      </c>
      <c r="AX95" s="60">
        <v>0</v>
      </c>
      <c r="AY95" s="60">
        <v>0</v>
      </c>
      <c r="AZ95" s="60">
        <v>0</v>
      </c>
      <c r="BA95" s="60">
        <v>0</v>
      </c>
      <c r="BB95" s="60">
        <v>0</v>
      </c>
      <c r="BC95" s="60">
        <v>0</v>
      </c>
      <c r="BD95" s="60">
        <v>0</v>
      </c>
      <c r="BE95" s="60">
        <v>0</v>
      </c>
      <c r="BF95" s="60">
        <v>0</v>
      </c>
      <c r="BG95" s="60">
        <v>0</v>
      </c>
      <c r="BH95" s="60">
        <v>0</v>
      </c>
      <c r="BI95" s="60">
        <v>0</v>
      </c>
      <c r="BJ95" s="60">
        <v>0</v>
      </c>
      <c r="BK95" s="60">
        <v>0</v>
      </c>
      <c r="BL95" s="60">
        <v>0</v>
      </c>
      <c r="BM95" s="60">
        <v>0</v>
      </c>
      <c r="BN95" s="60">
        <v>0</v>
      </c>
      <c r="BO95" s="60">
        <v>0</v>
      </c>
      <c r="BP95" s="60">
        <v>0</v>
      </c>
      <c r="BQ95" s="60">
        <v>0</v>
      </c>
      <c r="BR95" s="60">
        <v>0</v>
      </c>
      <c r="BS95" s="60">
        <v>0</v>
      </c>
      <c r="BT95" s="60">
        <v>0</v>
      </c>
      <c r="BU95" s="60">
        <v>0</v>
      </c>
      <c r="BV95" s="60">
        <v>0</v>
      </c>
      <c r="BW95" s="60">
        <v>0</v>
      </c>
      <c r="BX95" s="60">
        <v>0</v>
      </c>
      <c r="BY95" s="60">
        <v>0</v>
      </c>
      <c r="BZ95" s="60">
        <v>0</v>
      </c>
      <c r="CA95" s="60">
        <v>0</v>
      </c>
      <c r="CB95" s="60">
        <v>0</v>
      </c>
      <c r="CC95" s="60">
        <v>0</v>
      </c>
      <c r="CD95" s="92"/>
      <c r="CE95" s="93"/>
    </row>
    <row r="96" spans="1:83" ht="21.75" customHeight="1" thickBot="1">
      <c r="A96" s="23"/>
      <c r="B96" s="26" t="s">
        <v>134</v>
      </c>
      <c r="C96" s="47" t="s">
        <v>31</v>
      </c>
      <c r="D96" s="83">
        <f t="shared" si="28"/>
        <v>0</v>
      </c>
      <c r="E96" s="60">
        <v>0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P96" s="60">
        <v>0</v>
      </c>
      <c r="Q96" s="60">
        <v>0</v>
      </c>
      <c r="R96" s="60">
        <v>0</v>
      </c>
      <c r="S96" s="60">
        <v>0</v>
      </c>
      <c r="T96" s="60">
        <v>0</v>
      </c>
      <c r="U96" s="60">
        <v>0</v>
      </c>
      <c r="V96" s="60">
        <v>0</v>
      </c>
      <c r="W96" s="60">
        <v>0</v>
      </c>
      <c r="X96" s="60">
        <v>0</v>
      </c>
      <c r="Y96" s="60">
        <v>0</v>
      </c>
      <c r="Z96" s="60">
        <v>0</v>
      </c>
      <c r="AA96" s="60">
        <v>0</v>
      </c>
      <c r="AB96" s="60">
        <v>0</v>
      </c>
      <c r="AC96" s="60">
        <v>0</v>
      </c>
      <c r="AD96" s="60">
        <v>0</v>
      </c>
      <c r="AE96" s="60">
        <v>0</v>
      </c>
      <c r="AF96" s="60">
        <v>0</v>
      </c>
      <c r="AG96" s="60">
        <v>0</v>
      </c>
      <c r="AH96" s="60">
        <v>0</v>
      </c>
      <c r="AI96" s="60">
        <v>0</v>
      </c>
      <c r="AJ96" s="60">
        <v>0</v>
      </c>
      <c r="AK96" s="60">
        <v>0</v>
      </c>
      <c r="AL96" s="60">
        <v>0</v>
      </c>
      <c r="AM96" s="60">
        <v>0</v>
      </c>
      <c r="AN96" s="60">
        <v>0</v>
      </c>
      <c r="AO96" s="60">
        <v>0</v>
      </c>
      <c r="AP96" s="60">
        <v>0</v>
      </c>
      <c r="AQ96" s="60">
        <v>0</v>
      </c>
      <c r="AR96" s="60">
        <v>0</v>
      </c>
      <c r="AS96" s="60">
        <v>0</v>
      </c>
      <c r="AT96" s="60">
        <v>0</v>
      </c>
      <c r="AU96" s="60">
        <v>0</v>
      </c>
      <c r="AV96" s="60">
        <v>0</v>
      </c>
      <c r="AW96" s="60">
        <v>0</v>
      </c>
      <c r="AX96" s="60">
        <v>0</v>
      </c>
      <c r="AY96" s="60">
        <v>0</v>
      </c>
      <c r="AZ96" s="60">
        <v>0</v>
      </c>
      <c r="BA96" s="60">
        <v>0</v>
      </c>
      <c r="BB96" s="60">
        <v>0</v>
      </c>
      <c r="BC96" s="60">
        <v>0</v>
      </c>
      <c r="BD96" s="60">
        <v>0</v>
      </c>
      <c r="BE96" s="60">
        <v>0</v>
      </c>
      <c r="BF96" s="60">
        <v>0</v>
      </c>
      <c r="BG96" s="60">
        <v>0</v>
      </c>
      <c r="BH96" s="60">
        <v>0</v>
      </c>
      <c r="BI96" s="60">
        <v>0</v>
      </c>
      <c r="BJ96" s="60">
        <v>0</v>
      </c>
      <c r="BK96" s="60">
        <v>0</v>
      </c>
      <c r="BL96" s="60">
        <v>0</v>
      </c>
      <c r="BM96" s="60">
        <v>0</v>
      </c>
      <c r="BN96" s="60">
        <v>0</v>
      </c>
      <c r="BO96" s="60">
        <v>0</v>
      </c>
      <c r="BP96" s="60">
        <v>0</v>
      </c>
      <c r="BQ96" s="60">
        <v>0</v>
      </c>
      <c r="BR96" s="60">
        <v>0</v>
      </c>
      <c r="BS96" s="60">
        <v>0</v>
      </c>
      <c r="BT96" s="60">
        <v>0</v>
      </c>
      <c r="BU96" s="60">
        <v>0</v>
      </c>
      <c r="BV96" s="60">
        <v>0</v>
      </c>
      <c r="BW96" s="60">
        <v>0</v>
      </c>
      <c r="BX96" s="60">
        <v>0</v>
      </c>
      <c r="BY96" s="60">
        <v>0</v>
      </c>
      <c r="BZ96" s="60">
        <v>0</v>
      </c>
      <c r="CA96" s="60">
        <v>0</v>
      </c>
      <c r="CB96" s="60">
        <v>0</v>
      </c>
      <c r="CC96" s="60">
        <v>0</v>
      </c>
      <c r="CD96" s="92"/>
      <c r="CE96" s="93"/>
    </row>
    <row r="97" spans="1:83" ht="21.75" customHeight="1" thickBot="1">
      <c r="A97" s="23"/>
      <c r="B97" s="26" t="s">
        <v>135</v>
      </c>
      <c r="C97" s="47" t="s">
        <v>31</v>
      </c>
      <c r="D97" s="83">
        <f t="shared" si="28"/>
        <v>1787.48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v>0</v>
      </c>
      <c r="M97" s="60">
        <v>0</v>
      </c>
      <c r="N97" s="60">
        <v>0</v>
      </c>
      <c r="O97" s="60">
        <v>0</v>
      </c>
      <c r="P97" s="60">
        <v>0</v>
      </c>
      <c r="Q97" s="60">
        <v>0</v>
      </c>
      <c r="R97" s="60">
        <v>0</v>
      </c>
      <c r="S97" s="60">
        <v>0</v>
      </c>
      <c r="T97" s="60">
        <v>0</v>
      </c>
      <c r="U97" s="60">
        <v>0</v>
      </c>
      <c r="V97" s="60">
        <v>0</v>
      </c>
      <c r="W97" s="60">
        <v>0</v>
      </c>
      <c r="X97" s="60">
        <v>0</v>
      </c>
      <c r="Y97" s="60">
        <v>0</v>
      </c>
      <c r="Z97" s="60">
        <v>0</v>
      </c>
      <c r="AA97" s="60">
        <v>0</v>
      </c>
      <c r="AB97" s="60">
        <v>0</v>
      </c>
      <c r="AC97" s="60">
        <v>0</v>
      </c>
      <c r="AD97" s="60">
        <v>0</v>
      </c>
      <c r="AE97" s="60">
        <v>0</v>
      </c>
      <c r="AF97" s="60">
        <v>0</v>
      </c>
      <c r="AG97" s="60">
        <v>0</v>
      </c>
      <c r="AH97" s="60">
        <v>0</v>
      </c>
      <c r="AI97" s="60">
        <v>731.2</v>
      </c>
      <c r="AJ97" s="60">
        <v>0</v>
      </c>
      <c r="AK97" s="60">
        <v>757.05</v>
      </c>
      <c r="AL97" s="60">
        <v>0</v>
      </c>
      <c r="AM97" s="60">
        <v>0</v>
      </c>
      <c r="AN97" s="60">
        <v>0</v>
      </c>
      <c r="AO97" s="60">
        <v>0</v>
      </c>
      <c r="AP97" s="60">
        <v>0</v>
      </c>
      <c r="AQ97" s="60">
        <v>0</v>
      </c>
      <c r="AR97" s="60">
        <v>0</v>
      </c>
      <c r="AS97" s="60">
        <v>0</v>
      </c>
      <c r="AT97" s="60">
        <v>144.57</v>
      </c>
      <c r="AU97" s="60">
        <v>154.66</v>
      </c>
      <c r="AV97" s="60">
        <v>0</v>
      </c>
      <c r="AW97" s="60">
        <v>0</v>
      </c>
      <c r="AX97" s="60">
        <v>0</v>
      </c>
      <c r="AY97" s="60">
        <v>0</v>
      </c>
      <c r="AZ97" s="60">
        <v>0</v>
      </c>
      <c r="BA97" s="60">
        <v>0</v>
      </c>
      <c r="BB97" s="60">
        <v>0</v>
      </c>
      <c r="BC97" s="60">
        <v>0</v>
      </c>
      <c r="BD97" s="60">
        <v>0</v>
      </c>
      <c r="BE97" s="60">
        <v>0</v>
      </c>
      <c r="BF97" s="60">
        <v>0</v>
      </c>
      <c r="BG97" s="60">
        <v>0</v>
      </c>
      <c r="BH97" s="60">
        <v>0</v>
      </c>
      <c r="BI97" s="60">
        <v>0</v>
      </c>
      <c r="BJ97" s="60">
        <v>0</v>
      </c>
      <c r="BK97" s="60">
        <v>0</v>
      </c>
      <c r="BL97" s="60">
        <v>0</v>
      </c>
      <c r="BM97" s="60">
        <v>0</v>
      </c>
      <c r="BN97" s="60">
        <v>0</v>
      </c>
      <c r="BO97" s="60">
        <v>0</v>
      </c>
      <c r="BP97" s="60">
        <v>0</v>
      </c>
      <c r="BQ97" s="60">
        <v>0</v>
      </c>
      <c r="BR97" s="60">
        <v>0</v>
      </c>
      <c r="BS97" s="60">
        <v>0</v>
      </c>
      <c r="BT97" s="60">
        <v>0</v>
      </c>
      <c r="BU97" s="60">
        <v>0</v>
      </c>
      <c r="BV97" s="60">
        <v>0</v>
      </c>
      <c r="BW97" s="60">
        <v>0</v>
      </c>
      <c r="BX97" s="60">
        <v>0</v>
      </c>
      <c r="BY97" s="60">
        <v>0</v>
      </c>
      <c r="BZ97" s="60">
        <v>0</v>
      </c>
      <c r="CA97" s="60">
        <v>0</v>
      </c>
      <c r="CB97" s="60">
        <v>0</v>
      </c>
      <c r="CC97" s="60">
        <v>0</v>
      </c>
      <c r="CD97" s="92"/>
      <c r="CE97" s="93"/>
    </row>
    <row r="98" spans="1:83" ht="21.75" customHeight="1" thickBot="1">
      <c r="A98" s="23"/>
      <c r="B98" s="26" t="s">
        <v>136</v>
      </c>
      <c r="C98" s="47" t="s">
        <v>31</v>
      </c>
      <c r="D98" s="83">
        <f t="shared" si="28"/>
        <v>366.80999999999995</v>
      </c>
      <c r="E98" s="60">
        <v>0</v>
      </c>
      <c r="F98" s="60">
        <v>311.15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55.66</v>
      </c>
      <c r="N98" s="60">
        <v>0</v>
      </c>
      <c r="O98" s="60">
        <v>0</v>
      </c>
      <c r="P98" s="60">
        <v>0</v>
      </c>
      <c r="Q98" s="60">
        <v>0</v>
      </c>
      <c r="R98" s="60">
        <v>0</v>
      </c>
      <c r="S98" s="60">
        <v>0</v>
      </c>
      <c r="T98" s="60">
        <v>0</v>
      </c>
      <c r="U98" s="60">
        <v>0</v>
      </c>
      <c r="V98" s="60">
        <v>0</v>
      </c>
      <c r="W98" s="60">
        <v>0</v>
      </c>
      <c r="X98" s="60">
        <v>0</v>
      </c>
      <c r="Y98" s="60">
        <v>0</v>
      </c>
      <c r="Z98" s="60">
        <v>0</v>
      </c>
      <c r="AA98" s="60">
        <v>0</v>
      </c>
      <c r="AB98" s="60">
        <v>0</v>
      </c>
      <c r="AC98" s="60">
        <v>0</v>
      </c>
      <c r="AD98" s="60">
        <v>0</v>
      </c>
      <c r="AE98" s="60">
        <v>0</v>
      </c>
      <c r="AF98" s="60">
        <v>0</v>
      </c>
      <c r="AG98" s="60">
        <v>0</v>
      </c>
      <c r="AH98" s="60">
        <v>0</v>
      </c>
      <c r="AI98" s="60">
        <v>0</v>
      </c>
      <c r="AJ98" s="60">
        <v>0</v>
      </c>
      <c r="AK98" s="60">
        <v>0</v>
      </c>
      <c r="AL98" s="60">
        <v>0</v>
      </c>
      <c r="AM98" s="60">
        <v>0</v>
      </c>
      <c r="AN98" s="60">
        <v>0</v>
      </c>
      <c r="AO98" s="60">
        <v>0</v>
      </c>
      <c r="AP98" s="60">
        <v>0</v>
      </c>
      <c r="AQ98" s="60">
        <v>0</v>
      </c>
      <c r="AR98" s="60">
        <v>0</v>
      </c>
      <c r="AS98" s="60">
        <v>0</v>
      </c>
      <c r="AT98" s="60">
        <v>0</v>
      </c>
      <c r="AU98" s="60">
        <v>0</v>
      </c>
      <c r="AV98" s="60">
        <v>0</v>
      </c>
      <c r="AW98" s="60">
        <v>0</v>
      </c>
      <c r="AX98" s="60">
        <v>0</v>
      </c>
      <c r="AY98" s="60">
        <v>0</v>
      </c>
      <c r="AZ98" s="60">
        <v>0</v>
      </c>
      <c r="BA98" s="60">
        <v>0</v>
      </c>
      <c r="BB98" s="60">
        <v>0</v>
      </c>
      <c r="BC98" s="60">
        <v>0</v>
      </c>
      <c r="BD98" s="60">
        <v>0</v>
      </c>
      <c r="BE98" s="60">
        <v>0</v>
      </c>
      <c r="BF98" s="60">
        <v>0</v>
      </c>
      <c r="BG98" s="60">
        <v>0</v>
      </c>
      <c r="BH98" s="60">
        <v>0</v>
      </c>
      <c r="BI98" s="60">
        <v>0</v>
      </c>
      <c r="BJ98" s="60">
        <v>0</v>
      </c>
      <c r="BK98" s="60">
        <v>0</v>
      </c>
      <c r="BL98" s="60">
        <v>0</v>
      </c>
      <c r="BM98" s="60">
        <v>0</v>
      </c>
      <c r="BN98" s="60">
        <v>0</v>
      </c>
      <c r="BO98" s="60">
        <v>0</v>
      </c>
      <c r="BP98" s="60">
        <v>0</v>
      </c>
      <c r="BQ98" s="60">
        <v>0</v>
      </c>
      <c r="BR98" s="60">
        <v>0</v>
      </c>
      <c r="BS98" s="60">
        <v>0</v>
      </c>
      <c r="BT98" s="60">
        <v>0</v>
      </c>
      <c r="BU98" s="60">
        <v>0</v>
      </c>
      <c r="BV98" s="60">
        <v>0</v>
      </c>
      <c r="BW98" s="60">
        <v>0</v>
      </c>
      <c r="BX98" s="60">
        <v>0</v>
      </c>
      <c r="BY98" s="60">
        <v>0</v>
      </c>
      <c r="BZ98" s="60">
        <v>0</v>
      </c>
      <c r="CA98" s="60">
        <v>0</v>
      </c>
      <c r="CB98" s="60">
        <v>0</v>
      </c>
      <c r="CC98" s="60">
        <v>0</v>
      </c>
      <c r="CD98" s="92"/>
      <c r="CE98" s="93"/>
    </row>
    <row r="99" spans="1:83" s="2" customFormat="1" ht="21.75" customHeight="1" thickBot="1">
      <c r="A99" s="22" t="s">
        <v>129</v>
      </c>
      <c r="B99" s="24" t="s">
        <v>120</v>
      </c>
      <c r="C99" s="25" t="s">
        <v>31</v>
      </c>
      <c r="D99" s="53">
        <f>SUM(E100:CC103)</f>
        <v>16719.910000000003</v>
      </c>
      <c r="E99" s="53">
        <f>E100+E101+E102+E103</f>
        <v>568.95</v>
      </c>
      <c r="F99" s="53">
        <f aca="true" t="shared" si="31" ref="F99:BQ99">F100+F101+F102+F103</f>
        <v>0</v>
      </c>
      <c r="G99" s="53">
        <f t="shared" si="31"/>
        <v>0</v>
      </c>
      <c r="H99" s="53">
        <f t="shared" si="31"/>
        <v>0</v>
      </c>
      <c r="I99" s="53">
        <f t="shared" si="31"/>
        <v>0</v>
      </c>
      <c r="J99" s="53">
        <f t="shared" si="31"/>
        <v>0</v>
      </c>
      <c r="K99" s="53">
        <f t="shared" si="31"/>
        <v>0</v>
      </c>
      <c r="L99" s="53">
        <f t="shared" si="31"/>
        <v>0</v>
      </c>
      <c r="M99" s="53">
        <f t="shared" si="31"/>
        <v>0</v>
      </c>
      <c r="N99" s="53">
        <f t="shared" si="31"/>
        <v>0</v>
      </c>
      <c r="O99" s="53">
        <f t="shared" si="31"/>
        <v>0</v>
      </c>
      <c r="P99" s="53">
        <f t="shared" si="31"/>
        <v>0</v>
      </c>
      <c r="Q99" s="53">
        <f t="shared" si="31"/>
        <v>0</v>
      </c>
      <c r="R99" s="53">
        <f t="shared" si="31"/>
        <v>148.22</v>
      </c>
      <c r="S99" s="53">
        <f t="shared" si="31"/>
        <v>96.48</v>
      </c>
      <c r="T99" s="53">
        <f t="shared" si="31"/>
        <v>0</v>
      </c>
      <c r="U99" s="53">
        <f t="shared" si="31"/>
        <v>8381.69</v>
      </c>
      <c r="V99" s="53">
        <f t="shared" si="31"/>
        <v>0</v>
      </c>
      <c r="W99" s="53">
        <f t="shared" si="31"/>
        <v>4326.27</v>
      </c>
      <c r="X99" s="53">
        <f t="shared" si="31"/>
        <v>0</v>
      </c>
      <c r="Y99" s="53">
        <f t="shared" si="31"/>
        <v>0</v>
      </c>
      <c r="Z99" s="53">
        <f t="shared" si="31"/>
        <v>0</v>
      </c>
      <c r="AA99" s="53">
        <f t="shared" si="31"/>
        <v>0</v>
      </c>
      <c r="AB99" s="53">
        <f t="shared" si="31"/>
        <v>0</v>
      </c>
      <c r="AC99" s="53">
        <f t="shared" si="31"/>
        <v>0</v>
      </c>
      <c r="AD99" s="53">
        <f t="shared" si="31"/>
        <v>0</v>
      </c>
      <c r="AE99" s="53">
        <f t="shared" si="31"/>
        <v>0</v>
      </c>
      <c r="AF99" s="53">
        <f t="shared" si="31"/>
        <v>0</v>
      </c>
      <c r="AG99" s="53">
        <f t="shared" si="31"/>
        <v>0</v>
      </c>
      <c r="AH99" s="53">
        <f t="shared" si="31"/>
        <v>0</v>
      </c>
      <c r="AI99" s="53">
        <f t="shared" si="31"/>
        <v>0</v>
      </c>
      <c r="AJ99" s="53">
        <f t="shared" si="31"/>
        <v>0</v>
      </c>
      <c r="AK99" s="53">
        <f t="shared" si="31"/>
        <v>0</v>
      </c>
      <c r="AL99" s="53">
        <f t="shared" si="31"/>
        <v>0</v>
      </c>
      <c r="AM99" s="53">
        <f t="shared" si="31"/>
        <v>0</v>
      </c>
      <c r="AN99" s="53">
        <f t="shared" si="31"/>
        <v>0</v>
      </c>
      <c r="AO99" s="53">
        <f t="shared" si="31"/>
        <v>0</v>
      </c>
      <c r="AP99" s="53">
        <f t="shared" si="31"/>
        <v>0</v>
      </c>
      <c r="AQ99" s="53">
        <f t="shared" si="31"/>
        <v>0</v>
      </c>
      <c r="AR99" s="53">
        <f t="shared" si="31"/>
        <v>0</v>
      </c>
      <c r="AS99" s="53">
        <f t="shared" si="31"/>
        <v>0</v>
      </c>
      <c r="AT99" s="53">
        <f t="shared" si="31"/>
        <v>0</v>
      </c>
      <c r="AU99" s="53">
        <f t="shared" si="31"/>
        <v>0</v>
      </c>
      <c r="AV99" s="53">
        <f t="shared" si="31"/>
        <v>252.09</v>
      </c>
      <c r="AW99" s="53">
        <f t="shared" si="31"/>
        <v>0</v>
      </c>
      <c r="AX99" s="53">
        <f t="shared" si="31"/>
        <v>269.12</v>
      </c>
      <c r="AY99" s="53">
        <f t="shared" si="31"/>
        <v>0</v>
      </c>
      <c r="AZ99" s="53">
        <f t="shared" si="31"/>
        <v>0</v>
      </c>
      <c r="BA99" s="53">
        <f t="shared" si="31"/>
        <v>0</v>
      </c>
      <c r="BB99" s="53">
        <f t="shared" si="31"/>
        <v>0</v>
      </c>
      <c r="BC99" s="53">
        <f t="shared" si="31"/>
        <v>0</v>
      </c>
      <c r="BD99" s="53">
        <f t="shared" si="31"/>
        <v>0</v>
      </c>
      <c r="BE99" s="53">
        <f t="shared" si="31"/>
        <v>0</v>
      </c>
      <c r="BF99" s="53">
        <f t="shared" si="31"/>
        <v>0</v>
      </c>
      <c r="BG99" s="53">
        <f t="shared" si="31"/>
        <v>0</v>
      </c>
      <c r="BH99" s="53">
        <f t="shared" si="31"/>
        <v>0</v>
      </c>
      <c r="BI99" s="53">
        <f t="shared" si="31"/>
        <v>0</v>
      </c>
      <c r="BJ99" s="53">
        <f t="shared" si="31"/>
        <v>0</v>
      </c>
      <c r="BK99" s="53">
        <f t="shared" si="31"/>
        <v>0</v>
      </c>
      <c r="BL99" s="53">
        <f t="shared" si="31"/>
        <v>0</v>
      </c>
      <c r="BM99" s="53">
        <f t="shared" si="31"/>
        <v>0</v>
      </c>
      <c r="BN99" s="53">
        <f t="shared" si="31"/>
        <v>0</v>
      </c>
      <c r="BO99" s="53">
        <f t="shared" si="31"/>
        <v>0</v>
      </c>
      <c r="BP99" s="53">
        <f t="shared" si="31"/>
        <v>0</v>
      </c>
      <c r="BQ99" s="53">
        <f t="shared" si="31"/>
        <v>0</v>
      </c>
      <c r="BR99" s="53">
        <f aca="true" t="shared" si="32" ref="BR99:CC99">BR100+BR101+BR102+BR103</f>
        <v>2301.27</v>
      </c>
      <c r="BS99" s="53">
        <f t="shared" si="32"/>
        <v>0</v>
      </c>
      <c r="BT99" s="53">
        <f t="shared" si="32"/>
        <v>0</v>
      </c>
      <c r="BU99" s="53">
        <f t="shared" si="32"/>
        <v>0</v>
      </c>
      <c r="BV99" s="53">
        <f t="shared" si="32"/>
        <v>0</v>
      </c>
      <c r="BW99" s="53">
        <f t="shared" si="32"/>
        <v>375.82</v>
      </c>
      <c r="BX99" s="53">
        <f t="shared" si="32"/>
        <v>0</v>
      </c>
      <c r="BY99" s="53">
        <f t="shared" si="32"/>
        <v>0</v>
      </c>
      <c r="BZ99" s="53">
        <f t="shared" si="32"/>
        <v>0</v>
      </c>
      <c r="CA99" s="53">
        <f t="shared" si="32"/>
        <v>0</v>
      </c>
      <c r="CB99" s="53">
        <f t="shared" si="32"/>
        <v>0</v>
      </c>
      <c r="CC99" s="53">
        <f t="shared" si="32"/>
        <v>0</v>
      </c>
      <c r="CD99" s="92"/>
      <c r="CE99" s="93"/>
    </row>
    <row r="100" spans="1:83" ht="21.75" customHeight="1" thickBot="1">
      <c r="A100" s="23"/>
      <c r="B100" s="26" t="s">
        <v>133</v>
      </c>
      <c r="C100" s="47" t="s">
        <v>31</v>
      </c>
      <c r="D100" s="84">
        <f t="shared" si="28"/>
        <v>12707.960000000001</v>
      </c>
      <c r="E100" s="55">
        <v>0</v>
      </c>
      <c r="F100" s="55">
        <v>0</v>
      </c>
      <c r="G100" s="55">
        <v>0</v>
      </c>
      <c r="H100" s="55">
        <v>0</v>
      </c>
      <c r="I100" s="55">
        <v>0</v>
      </c>
      <c r="J100" s="55">
        <v>0</v>
      </c>
      <c r="K100" s="55">
        <v>0</v>
      </c>
      <c r="L100" s="55">
        <v>0</v>
      </c>
      <c r="M100" s="55">
        <v>0</v>
      </c>
      <c r="N100" s="55">
        <v>0</v>
      </c>
      <c r="O100" s="55">
        <v>0</v>
      </c>
      <c r="P100" s="55">
        <v>0</v>
      </c>
      <c r="Q100" s="55">
        <v>0</v>
      </c>
      <c r="R100" s="55">
        <v>0</v>
      </c>
      <c r="S100" s="55">
        <v>0</v>
      </c>
      <c r="T100" s="55">
        <v>0</v>
      </c>
      <c r="U100" s="55">
        <v>8381.69</v>
      </c>
      <c r="V100" s="55">
        <v>0</v>
      </c>
      <c r="W100" s="55">
        <v>4326.27</v>
      </c>
      <c r="X100" s="55">
        <v>0</v>
      </c>
      <c r="Y100" s="55">
        <v>0</v>
      </c>
      <c r="Z100" s="55">
        <v>0</v>
      </c>
      <c r="AA100" s="55">
        <v>0</v>
      </c>
      <c r="AB100" s="55">
        <v>0</v>
      </c>
      <c r="AC100" s="55">
        <v>0</v>
      </c>
      <c r="AD100" s="55">
        <v>0</v>
      </c>
      <c r="AE100" s="55">
        <v>0</v>
      </c>
      <c r="AF100" s="55">
        <v>0</v>
      </c>
      <c r="AG100" s="55">
        <v>0</v>
      </c>
      <c r="AH100" s="55">
        <v>0</v>
      </c>
      <c r="AI100" s="55">
        <v>0</v>
      </c>
      <c r="AJ100" s="55">
        <v>0</v>
      </c>
      <c r="AK100" s="55">
        <v>0</v>
      </c>
      <c r="AL100" s="55">
        <v>0</v>
      </c>
      <c r="AM100" s="55">
        <v>0</v>
      </c>
      <c r="AN100" s="55">
        <v>0</v>
      </c>
      <c r="AO100" s="55">
        <v>0</v>
      </c>
      <c r="AP100" s="55">
        <v>0</v>
      </c>
      <c r="AQ100" s="55">
        <v>0</v>
      </c>
      <c r="AR100" s="55">
        <v>0</v>
      </c>
      <c r="AS100" s="55">
        <v>0</v>
      </c>
      <c r="AT100" s="55">
        <v>0</v>
      </c>
      <c r="AU100" s="55">
        <v>0</v>
      </c>
      <c r="AV100" s="55">
        <v>0</v>
      </c>
      <c r="AW100" s="55">
        <v>0</v>
      </c>
      <c r="AX100" s="55">
        <v>0</v>
      </c>
      <c r="AY100" s="55">
        <v>0</v>
      </c>
      <c r="AZ100" s="55">
        <v>0</v>
      </c>
      <c r="BA100" s="55">
        <v>0</v>
      </c>
      <c r="BB100" s="55">
        <v>0</v>
      </c>
      <c r="BC100" s="55">
        <v>0</v>
      </c>
      <c r="BD100" s="55">
        <v>0</v>
      </c>
      <c r="BE100" s="55">
        <v>0</v>
      </c>
      <c r="BF100" s="55">
        <v>0</v>
      </c>
      <c r="BG100" s="55">
        <v>0</v>
      </c>
      <c r="BH100" s="55">
        <v>0</v>
      </c>
      <c r="BI100" s="55">
        <v>0</v>
      </c>
      <c r="BJ100" s="55">
        <v>0</v>
      </c>
      <c r="BK100" s="55">
        <v>0</v>
      </c>
      <c r="BL100" s="55">
        <v>0</v>
      </c>
      <c r="BM100" s="55">
        <v>0</v>
      </c>
      <c r="BN100" s="55">
        <v>0</v>
      </c>
      <c r="BO100" s="55">
        <v>0</v>
      </c>
      <c r="BP100" s="55">
        <v>0</v>
      </c>
      <c r="BQ100" s="55">
        <v>0</v>
      </c>
      <c r="BR100" s="55">
        <v>0</v>
      </c>
      <c r="BS100" s="55">
        <v>0</v>
      </c>
      <c r="BT100" s="55">
        <v>0</v>
      </c>
      <c r="BU100" s="55">
        <v>0</v>
      </c>
      <c r="BV100" s="55">
        <v>0</v>
      </c>
      <c r="BW100" s="55">
        <v>0</v>
      </c>
      <c r="BX100" s="55">
        <v>0</v>
      </c>
      <c r="BY100" s="55">
        <v>0</v>
      </c>
      <c r="BZ100" s="55">
        <v>0</v>
      </c>
      <c r="CA100" s="55">
        <v>0</v>
      </c>
      <c r="CB100" s="55">
        <v>0</v>
      </c>
      <c r="CC100" s="55">
        <v>0</v>
      </c>
      <c r="CD100" s="92"/>
      <c r="CE100" s="93"/>
    </row>
    <row r="101" spans="1:83" s="28" customFormat="1" ht="21.75" customHeight="1" thickBot="1">
      <c r="A101" s="41"/>
      <c r="B101" s="42" t="s">
        <v>134</v>
      </c>
      <c r="C101" s="43" t="s">
        <v>31</v>
      </c>
      <c r="D101" s="84">
        <f t="shared" si="28"/>
        <v>2301.27</v>
      </c>
      <c r="E101" s="55">
        <v>0</v>
      </c>
      <c r="F101" s="55">
        <v>0</v>
      </c>
      <c r="G101" s="55">
        <v>0</v>
      </c>
      <c r="H101" s="55">
        <v>0</v>
      </c>
      <c r="I101" s="55">
        <v>0</v>
      </c>
      <c r="J101" s="55">
        <v>0</v>
      </c>
      <c r="K101" s="55">
        <v>0</v>
      </c>
      <c r="L101" s="55">
        <v>0</v>
      </c>
      <c r="M101" s="55">
        <v>0</v>
      </c>
      <c r="N101" s="55">
        <v>0</v>
      </c>
      <c r="O101" s="55">
        <v>0</v>
      </c>
      <c r="P101" s="55">
        <v>0</v>
      </c>
      <c r="Q101" s="55">
        <v>0</v>
      </c>
      <c r="R101" s="55">
        <v>0</v>
      </c>
      <c r="S101" s="55">
        <v>0</v>
      </c>
      <c r="T101" s="55">
        <v>0</v>
      </c>
      <c r="U101" s="55">
        <v>0</v>
      </c>
      <c r="V101" s="55">
        <v>0</v>
      </c>
      <c r="W101" s="55">
        <v>0</v>
      </c>
      <c r="X101" s="55">
        <v>0</v>
      </c>
      <c r="Y101" s="55">
        <v>0</v>
      </c>
      <c r="Z101" s="55">
        <v>0</v>
      </c>
      <c r="AA101" s="55">
        <v>0</v>
      </c>
      <c r="AB101" s="55">
        <v>0</v>
      </c>
      <c r="AC101" s="55">
        <v>0</v>
      </c>
      <c r="AD101" s="55">
        <v>0</v>
      </c>
      <c r="AE101" s="55">
        <v>0</v>
      </c>
      <c r="AF101" s="55">
        <v>0</v>
      </c>
      <c r="AG101" s="55">
        <v>0</v>
      </c>
      <c r="AH101" s="55">
        <v>0</v>
      </c>
      <c r="AI101" s="55">
        <v>0</v>
      </c>
      <c r="AJ101" s="55">
        <v>0</v>
      </c>
      <c r="AK101" s="55">
        <v>0</v>
      </c>
      <c r="AL101" s="55">
        <v>0</v>
      </c>
      <c r="AM101" s="55">
        <v>0</v>
      </c>
      <c r="AN101" s="55">
        <v>0</v>
      </c>
      <c r="AO101" s="55">
        <v>0</v>
      </c>
      <c r="AP101" s="55">
        <v>0</v>
      </c>
      <c r="AQ101" s="55">
        <v>0</v>
      </c>
      <c r="AR101" s="55">
        <v>0</v>
      </c>
      <c r="AS101" s="55">
        <v>0</v>
      </c>
      <c r="AT101" s="55">
        <v>0</v>
      </c>
      <c r="AU101" s="55">
        <v>0</v>
      </c>
      <c r="AV101" s="55">
        <v>0</v>
      </c>
      <c r="AW101" s="55">
        <v>0</v>
      </c>
      <c r="AX101" s="55">
        <v>0</v>
      </c>
      <c r="AY101" s="55">
        <v>0</v>
      </c>
      <c r="AZ101" s="55">
        <v>0</v>
      </c>
      <c r="BA101" s="55">
        <v>0</v>
      </c>
      <c r="BB101" s="55">
        <v>0</v>
      </c>
      <c r="BC101" s="55">
        <v>0</v>
      </c>
      <c r="BD101" s="55">
        <v>0</v>
      </c>
      <c r="BE101" s="55">
        <v>0</v>
      </c>
      <c r="BF101" s="55">
        <v>0</v>
      </c>
      <c r="BG101" s="55">
        <v>0</v>
      </c>
      <c r="BH101" s="55">
        <v>0</v>
      </c>
      <c r="BI101" s="55">
        <v>0</v>
      </c>
      <c r="BJ101" s="55">
        <v>0</v>
      </c>
      <c r="BK101" s="55">
        <v>0</v>
      </c>
      <c r="BL101" s="55">
        <v>0</v>
      </c>
      <c r="BM101" s="55">
        <v>0</v>
      </c>
      <c r="BN101" s="55">
        <v>0</v>
      </c>
      <c r="BO101" s="55">
        <v>0</v>
      </c>
      <c r="BP101" s="55">
        <v>0</v>
      </c>
      <c r="BQ101" s="55">
        <v>0</v>
      </c>
      <c r="BR101" s="55">
        <v>2301.27</v>
      </c>
      <c r="BS101" s="55">
        <v>0</v>
      </c>
      <c r="BT101" s="55">
        <v>0</v>
      </c>
      <c r="BU101" s="55">
        <v>0</v>
      </c>
      <c r="BV101" s="55">
        <v>0</v>
      </c>
      <c r="BW101" s="55">
        <v>0</v>
      </c>
      <c r="BX101" s="55">
        <v>0</v>
      </c>
      <c r="BY101" s="55">
        <v>0</v>
      </c>
      <c r="BZ101" s="55">
        <v>0</v>
      </c>
      <c r="CA101" s="55">
        <v>0</v>
      </c>
      <c r="CB101" s="55">
        <v>0</v>
      </c>
      <c r="CC101" s="55">
        <v>0</v>
      </c>
      <c r="CD101" s="98"/>
      <c r="CE101" s="99"/>
    </row>
    <row r="102" spans="1:83" s="28" customFormat="1" ht="21.75" customHeight="1" thickBot="1">
      <c r="A102" s="41"/>
      <c r="B102" s="42" t="s">
        <v>135</v>
      </c>
      <c r="C102" s="43" t="s">
        <v>31</v>
      </c>
      <c r="D102" s="84">
        <f t="shared" si="28"/>
        <v>897.03</v>
      </c>
      <c r="E102" s="55">
        <v>0</v>
      </c>
      <c r="F102" s="55">
        <v>0</v>
      </c>
      <c r="G102" s="55">
        <v>0</v>
      </c>
      <c r="H102" s="55">
        <v>0</v>
      </c>
      <c r="I102" s="55">
        <v>0</v>
      </c>
      <c r="J102" s="55">
        <v>0</v>
      </c>
      <c r="K102" s="55">
        <v>0</v>
      </c>
      <c r="L102" s="55">
        <v>0</v>
      </c>
      <c r="M102" s="55">
        <v>0</v>
      </c>
      <c r="N102" s="55">
        <v>0</v>
      </c>
      <c r="O102" s="55">
        <v>0</v>
      </c>
      <c r="P102" s="55">
        <v>0</v>
      </c>
      <c r="Q102" s="55">
        <v>0</v>
      </c>
      <c r="R102" s="55">
        <v>0</v>
      </c>
      <c r="S102" s="55">
        <v>0</v>
      </c>
      <c r="T102" s="55">
        <v>0</v>
      </c>
      <c r="U102" s="55">
        <v>0</v>
      </c>
      <c r="V102" s="55">
        <v>0</v>
      </c>
      <c r="W102" s="55">
        <v>0</v>
      </c>
      <c r="X102" s="55">
        <v>0</v>
      </c>
      <c r="Y102" s="55">
        <v>0</v>
      </c>
      <c r="Z102" s="55">
        <v>0</v>
      </c>
      <c r="AA102" s="55">
        <v>0</v>
      </c>
      <c r="AB102" s="55">
        <v>0</v>
      </c>
      <c r="AC102" s="55">
        <v>0</v>
      </c>
      <c r="AD102" s="55">
        <v>0</v>
      </c>
      <c r="AE102" s="55">
        <v>0</v>
      </c>
      <c r="AF102" s="55">
        <v>0</v>
      </c>
      <c r="AG102" s="55">
        <v>0</v>
      </c>
      <c r="AH102" s="55">
        <v>0</v>
      </c>
      <c r="AI102" s="55">
        <v>0</v>
      </c>
      <c r="AJ102" s="55">
        <v>0</v>
      </c>
      <c r="AK102" s="55">
        <v>0</v>
      </c>
      <c r="AL102" s="55">
        <v>0</v>
      </c>
      <c r="AM102" s="55">
        <v>0</v>
      </c>
      <c r="AN102" s="55">
        <v>0</v>
      </c>
      <c r="AO102" s="55">
        <v>0</v>
      </c>
      <c r="AP102" s="55">
        <v>0</v>
      </c>
      <c r="AQ102" s="55">
        <v>0</v>
      </c>
      <c r="AR102" s="55">
        <v>0</v>
      </c>
      <c r="AS102" s="55">
        <v>0</v>
      </c>
      <c r="AT102" s="55">
        <v>0</v>
      </c>
      <c r="AU102" s="55">
        <v>0</v>
      </c>
      <c r="AV102" s="55">
        <v>252.09</v>
      </c>
      <c r="AW102" s="55">
        <v>0</v>
      </c>
      <c r="AX102" s="55">
        <v>269.12</v>
      </c>
      <c r="AY102" s="55">
        <v>0</v>
      </c>
      <c r="AZ102" s="55">
        <v>0</v>
      </c>
      <c r="BA102" s="55">
        <v>0</v>
      </c>
      <c r="BB102" s="55">
        <v>0</v>
      </c>
      <c r="BC102" s="55">
        <v>0</v>
      </c>
      <c r="BD102" s="55">
        <v>0</v>
      </c>
      <c r="BE102" s="55">
        <v>0</v>
      </c>
      <c r="BF102" s="55">
        <v>0</v>
      </c>
      <c r="BG102" s="55">
        <v>0</v>
      </c>
      <c r="BH102" s="55">
        <v>0</v>
      </c>
      <c r="BI102" s="55">
        <v>0</v>
      </c>
      <c r="BJ102" s="55">
        <v>0</v>
      </c>
      <c r="BK102" s="55">
        <v>0</v>
      </c>
      <c r="BL102" s="55">
        <v>0</v>
      </c>
      <c r="BM102" s="55">
        <v>0</v>
      </c>
      <c r="BN102" s="55">
        <v>0</v>
      </c>
      <c r="BO102" s="55">
        <v>0</v>
      </c>
      <c r="BP102" s="55">
        <v>0</v>
      </c>
      <c r="BQ102" s="55">
        <v>0</v>
      </c>
      <c r="BR102" s="55">
        <v>0</v>
      </c>
      <c r="BS102" s="55">
        <v>0</v>
      </c>
      <c r="BT102" s="55">
        <v>0</v>
      </c>
      <c r="BU102" s="55">
        <v>0</v>
      </c>
      <c r="BV102" s="55">
        <v>0</v>
      </c>
      <c r="BW102" s="55">
        <v>375.82</v>
      </c>
      <c r="BX102" s="55">
        <v>0</v>
      </c>
      <c r="BY102" s="55">
        <v>0</v>
      </c>
      <c r="BZ102" s="55">
        <v>0</v>
      </c>
      <c r="CA102" s="55">
        <v>0</v>
      </c>
      <c r="CB102" s="55">
        <v>0</v>
      </c>
      <c r="CC102" s="55">
        <v>0</v>
      </c>
      <c r="CD102" s="98"/>
      <c r="CE102" s="99"/>
    </row>
    <row r="103" spans="1:83" ht="21.75" customHeight="1" thickBot="1">
      <c r="A103" s="23"/>
      <c r="B103" s="26" t="s">
        <v>136</v>
      </c>
      <c r="C103" s="10" t="s">
        <v>31</v>
      </c>
      <c r="D103" s="84">
        <f t="shared" si="28"/>
        <v>813.6500000000001</v>
      </c>
      <c r="E103" s="54">
        <v>568.95</v>
      </c>
      <c r="F103" s="54">
        <v>0</v>
      </c>
      <c r="G103" s="54">
        <v>0</v>
      </c>
      <c r="H103" s="54">
        <v>0</v>
      </c>
      <c r="I103" s="54">
        <v>0</v>
      </c>
      <c r="J103" s="54">
        <v>0</v>
      </c>
      <c r="K103" s="54">
        <v>0</v>
      </c>
      <c r="L103" s="54">
        <v>0</v>
      </c>
      <c r="M103" s="54">
        <v>0</v>
      </c>
      <c r="N103" s="54">
        <v>0</v>
      </c>
      <c r="O103" s="54">
        <v>0</v>
      </c>
      <c r="P103" s="54">
        <v>0</v>
      </c>
      <c r="Q103" s="54">
        <v>0</v>
      </c>
      <c r="R103" s="54">
        <v>148.22</v>
      </c>
      <c r="S103" s="54">
        <v>96.48</v>
      </c>
      <c r="T103" s="54">
        <v>0</v>
      </c>
      <c r="U103" s="54">
        <v>0</v>
      </c>
      <c r="V103" s="54">
        <v>0</v>
      </c>
      <c r="W103" s="54">
        <v>0</v>
      </c>
      <c r="X103" s="54">
        <v>0</v>
      </c>
      <c r="Y103" s="54">
        <v>0</v>
      </c>
      <c r="Z103" s="54">
        <v>0</v>
      </c>
      <c r="AA103" s="54">
        <v>0</v>
      </c>
      <c r="AB103" s="54">
        <v>0</v>
      </c>
      <c r="AC103" s="54">
        <v>0</v>
      </c>
      <c r="AD103" s="54">
        <v>0</v>
      </c>
      <c r="AE103" s="54">
        <v>0</v>
      </c>
      <c r="AF103" s="54">
        <v>0</v>
      </c>
      <c r="AG103" s="54">
        <v>0</v>
      </c>
      <c r="AH103" s="54">
        <v>0</v>
      </c>
      <c r="AI103" s="54">
        <v>0</v>
      </c>
      <c r="AJ103" s="54">
        <v>0</v>
      </c>
      <c r="AK103" s="54">
        <v>0</v>
      </c>
      <c r="AL103" s="54">
        <v>0</v>
      </c>
      <c r="AM103" s="54">
        <v>0</v>
      </c>
      <c r="AN103" s="54">
        <v>0</v>
      </c>
      <c r="AO103" s="54">
        <v>0</v>
      </c>
      <c r="AP103" s="54">
        <v>0</v>
      </c>
      <c r="AQ103" s="54">
        <v>0</v>
      </c>
      <c r="AR103" s="54">
        <v>0</v>
      </c>
      <c r="AS103" s="54">
        <v>0</v>
      </c>
      <c r="AT103" s="54">
        <v>0</v>
      </c>
      <c r="AU103" s="54">
        <v>0</v>
      </c>
      <c r="AV103" s="54">
        <v>0</v>
      </c>
      <c r="AW103" s="54">
        <v>0</v>
      </c>
      <c r="AX103" s="54">
        <v>0</v>
      </c>
      <c r="AY103" s="54">
        <v>0</v>
      </c>
      <c r="AZ103" s="54">
        <v>0</v>
      </c>
      <c r="BA103" s="54">
        <v>0</v>
      </c>
      <c r="BB103" s="54">
        <v>0</v>
      </c>
      <c r="BC103" s="54">
        <v>0</v>
      </c>
      <c r="BD103" s="54">
        <v>0</v>
      </c>
      <c r="BE103" s="54">
        <v>0</v>
      </c>
      <c r="BF103" s="54">
        <v>0</v>
      </c>
      <c r="BG103" s="54">
        <v>0</v>
      </c>
      <c r="BH103" s="54">
        <v>0</v>
      </c>
      <c r="BI103" s="54">
        <v>0</v>
      </c>
      <c r="BJ103" s="54">
        <v>0</v>
      </c>
      <c r="BK103" s="54">
        <v>0</v>
      </c>
      <c r="BL103" s="54">
        <v>0</v>
      </c>
      <c r="BM103" s="54">
        <v>0</v>
      </c>
      <c r="BN103" s="54">
        <v>0</v>
      </c>
      <c r="BO103" s="54">
        <v>0</v>
      </c>
      <c r="BP103" s="54">
        <v>0</v>
      </c>
      <c r="BQ103" s="54">
        <v>0</v>
      </c>
      <c r="BR103" s="54">
        <v>0</v>
      </c>
      <c r="BS103" s="54">
        <v>0</v>
      </c>
      <c r="BT103" s="54">
        <v>0</v>
      </c>
      <c r="BU103" s="54">
        <v>0</v>
      </c>
      <c r="BV103" s="54">
        <v>0</v>
      </c>
      <c r="BW103" s="54">
        <v>0</v>
      </c>
      <c r="BX103" s="54">
        <v>0</v>
      </c>
      <c r="BY103" s="54">
        <v>0</v>
      </c>
      <c r="BZ103" s="54">
        <v>0</v>
      </c>
      <c r="CA103" s="54">
        <v>0</v>
      </c>
      <c r="CB103" s="54">
        <v>0</v>
      </c>
      <c r="CC103" s="54">
        <v>0</v>
      </c>
      <c r="CD103" s="92"/>
      <c r="CE103" s="93"/>
    </row>
    <row r="104" spans="1:83" s="40" customFormat="1" ht="21.75" customHeight="1" thickBot="1">
      <c r="A104" s="37" t="s">
        <v>130</v>
      </c>
      <c r="B104" s="38" t="s">
        <v>123</v>
      </c>
      <c r="C104" s="39" t="s">
        <v>31</v>
      </c>
      <c r="D104" s="85">
        <f>SUM(E105:CC108)</f>
        <v>0</v>
      </c>
      <c r="E104" s="85">
        <f>E105+E106+E107+E108</f>
        <v>0</v>
      </c>
      <c r="F104" s="85">
        <f aca="true" t="shared" si="33" ref="F104:BQ104">F105+F106+F107+F108</f>
        <v>0</v>
      </c>
      <c r="G104" s="85">
        <f t="shared" si="33"/>
        <v>0</v>
      </c>
      <c r="H104" s="85">
        <f t="shared" si="33"/>
        <v>0</v>
      </c>
      <c r="I104" s="85">
        <f t="shared" si="33"/>
        <v>0</v>
      </c>
      <c r="J104" s="85">
        <f t="shared" si="33"/>
        <v>0</v>
      </c>
      <c r="K104" s="85">
        <f t="shared" si="33"/>
        <v>0</v>
      </c>
      <c r="L104" s="85">
        <f t="shared" si="33"/>
        <v>0</v>
      </c>
      <c r="M104" s="85">
        <f t="shared" si="33"/>
        <v>0</v>
      </c>
      <c r="N104" s="85">
        <f t="shared" si="33"/>
        <v>0</v>
      </c>
      <c r="O104" s="85">
        <f t="shared" si="33"/>
        <v>0</v>
      </c>
      <c r="P104" s="85">
        <f t="shared" si="33"/>
        <v>0</v>
      </c>
      <c r="Q104" s="85">
        <f t="shared" si="33"/>
        <v>0</v>
      </c>
      <c r="R104" s="85">
        <f t="shared" si="33"/>
        <v>0</v>
      </c>
      <c r="S104" s="85">
        <f t="shared" si="33"/>
        <v>0</v>
      </c>
      <c r="T104" s="85">
        <f t="shared" si="33"/>
        <v>0</v>
      </c>
      <c r="U104" s="85">
        <f t="shared" si="33"/>
        <v>0</v>
      </c>
      <c r="V104" s="85">
        <f t="shared" si="33"/>
        <v>0</v>
      </c>
      <c r="W104" s="85">
        <f t="shared" si="33"/>
        <v>0</v>
      </c>
      <c r="X104" s="85">
        <f t="shared" si="33"/>
        <v>0</v>
      </c>
      <c r="Y104" s="85">
        <f t="shared" si="33"/>
        <v>0</v>
      </c>
      <c r="Z104" s="85">
        <f t="shared" si="33"/>
        <v>0</v>
      </c>
      <c r="AA104" s="85">
        <f t="shared" si="33"/>
        <v>0</v>
      </c>
      <c r="AB104" s="85">
        <f t="shared" si="33"/>
        <v>0</v>
      </c>
      <c r="AC104" s="85">
        <f t="shared" si="33"/>
        <v>0</v>
      </c>
      <c r="AD104" s="85">
        <f t="shared" si="33"/>
        <v>0</v>
      </c>
      <c r="AE104" s="85">
        <f t="shared" si="33"/>
        <v>0</v>
      </c>
      <c r="AF104" s="85">
        <f t="shared" si="33"/>
        <v>0</v>
      </c>
      <c r="AG104" s="85">
        <f t="shared" si="33"/>
        <v>0</v>
      </c>
      <c r="AH104" s="85">
        <f t="shared" si="33"/>
        <v>0</v>
      </c>
      <c r="AI104" s="85">
        <f t="shared" si="33"/>
        <v>0</v>
      </c>
      <c r="AJ104" s="85">
        <f t="shared" si="33"/>
        <v>0</v>
      </c>
      <c r="AK104" s="85">
        <f t="shared" si="33"/>
        <v>0</v>
      </c>
      <c r="AL104" s="85">
        <f t="shared" si="33"/>
        <v>0</v>
      </c>
      <c r="AM104" s="85">
        <f t="shared" si="33"/>
        <v>0</v>
      </c>
      <c r="AN104" s="85">
        <f t="shared" si="33"/>
        <v>0</v>
      </c>
      <c r="AO104" s="85">
        <f t="shared" si="33"/>
        <v>0</v>
      </c>
      <c r="AP104" s="85">
        <f t="shared" si="33"/>
        <v>0</v>
      </c>
      <c r="AQ104" s="85">
        <f t="shared" si="33"/>
        <v>0</v>
      </c>
      <c r="AR104" s="85">
        <f t="shared" si="33"/>
        <v>0</v>
      </c>
      <c r="AS104" s="85">
        <f t="shared" si="33"/>
        <v>0</v>
      </c>
      <c r="AT104" s="85">
        <f t="shared" si="33"/>
        <v>0</v>
      </c>
      <c r="AU104" s="85">
        <f t="shared" si="33"/>
        <v>0</v>
      </c>
      <c r="AV104" s="85">
        <f t="shared" si="33"/>
        <v>0</v>
      </c>
      <c r="AW104" s="85">
        <f t="shared" si="33"/>
        <v>0</v>
      </c>
      <c r="AX104" s="85">
        <f t="shared" si="33"/>
        <v>0</v>
      </c>
      <c r="AY104" s="85">
        <f t="shared" si="33"/>
        <v>0</v>
      </c>
      <c r="AZ104" s="85">
        <f t="shared" si="33"/>
        <v>0</v>
      </c>
      <c r="BA104" s="85">
        <f t="shared" si="33"/>
        <v>0</v>
      </c>
      <c r="BB104" s="85">
        <f t="shared" si="33"/>
        <v>0</v>
      </c>
      <c r="BC104" s="85">
        <f t="shared" si="33"/>
        <v>0</v>
      </c>
      <c r="BD104" s="85">
        <f t="shared" si="33"/>
        <v>0</v>
      </c>
      <c r="BE104" s="85">
        <f t="shared" si="33"/>
        <v>0</v>
      </c>
      <c r="BF104" s="85">
        <f t="shared" si="33"/>
        <v>0</v>
      </c>
      <c r="BG104" s="85">
        <f t="shared" si="33"/>
        <v>0</v>
      </c>
      <c r="BH104" s="85">
        <f t="shared" si="33"/>
        <v>0</v>
      </c>
      <c r="BI104" s="85">
        <f t="shared" si="33"/>
        <v>0</v>
      </c>
      <c r="BJ104" s="85">
        <f t="shared" si="33"/>
        <v>0</v>
      </c>
      <c r="BK104" s="85">
        <f t="shared" si="33"/>
        <v>0</v>
      </c>
      <c r="BL104" s="85">
        <f t="shared" si="33"/>
        <v>0</v>
      </c>
      <c r="BM104" s="85">
        <f t="shared" si="33"/>
        <v>0</v>
      </c>
      <c r="BN104" s="85">
        <f t="shared" si="33"/>
        <v>0</v>
      </c>
      <c r="BO104" s="85">
        <f t="shared" si="33"/>
        <v>0</v>
      </c>
      <c r="BP104" s="85">
        <f t="shared" si="33"/>
        <v>0</v>
      </c>
      <c r="BQ104" s="85">
        <f t="shared" si="33"/>
        <v>0</v>
      </c>
      <c r="BR104" s="85">
        <f aca="true" t="shared" si="34" ref="BR104:CC104">BR105+BR106+BR107+BR108</f>
        <v>0</v>
      </c>
      <c r="BS104" s="85">
        <f t="shared" si="34"/>
        <v>0</v>
      </c>
      <c r="BT104" s="85">
        <f t="shared" si="34"/>
        <v>0</v>
      </c>
      <c r="BU104" s="85">
        <f t="shared" si="34"/>
        <v>0</v>
      </c>
      <c r="BV104" s="85">
        <f t="shared" si="34"/>
        <v>0</v>
      </c>
      <c r="BW104" s="85">
        <f t="shared" si="34"/>
        <v>0</v>
      </c>
      <c r="BX104" s="85">
        <f t="shared" si="34"/>
        <v>0</v>
      </c>
      <c r="BY104" s="85">
        <f t="shared" si="34"/>
        <v>0</v>
      </c>
      <c r="BZ104" s="85">
        <f t="shared" si="34"/>
        <v>0</v>
      </c>
      <c r="CA104" s="85">
        <f t="shared" si="34"/>
        <v>0</v>
      </c>
      <c r="CB104" s="85">
        <f t="shared" si="34"/>
        <v>0</v>
      </c>
      <c r="CC104" s="85">
        <f t="shared" si="34"/>
        <v>0</v>
      </c>
      <c r="CD104" s="98"/>
      <c r="CE104" s="99"/>
    </row>
    <row r="105" spans="1:83" ht="21.75" customHeight="1" thickBot="1">
      <c r="A105" s="23"/>
      <c r="B105" s="42" t="s">
        <v>133</v>
      </c>
      <c r="C105" s="10" t="s">
        <v>31</v>
      </c>
      <c r="D105" s="86">
        <f t="shared" si="28"/>
        <v>0</v>
      </c>
      <c r="E105" s="87">
        <v>0</v>
      </c>
      <c r="F105" s="87">
        <v>0</v>
      </c>
      <c r="G105" s="87">
        <v>0</v>
      </c>
      <c r="H105" s="87">
        <v>0</v>
      </c>
      <c r="I105" s="87">
        <v>0</v>
      </c>
      <c r="J105" s="87">
        <v>0</v>
      </c>
      <c r="K105" s="87">
        <v>0</v>
      </c>
      <c r="L105" s="87">
        <v>0</v>
      </c>
      <c r="M105" s="87">
        <v>0</v>
      </c>
      <c r="N105" s="87">
        <v>0</v>
      </c>
      <c r="O105" s="87">
        <v>0</v>
      </c>
      <c r="P105" s="87">
        <v>0</v>
      </c>
      <c r="Q105" s="87">
        <v>0</v>
      </c>
      <c r="R105" s="87">
        <v>0</v>
      </c>
      <c r="S105" s="87">
        <v>0</v>
      </c>
      <c r="T105" s="87">
        <v>0</v>
      </c>
      <c r="U105" s="87">
        <v>0</v>
      </c>
      <c r="V105" s="87">
        <v>0</v>
      </c>
      <c r="W105" s="87">
        <v>0</v>
      </c>
      <c r="X105" s="87">
        <v>0</v>
      </c>
      <c r="Y105" s="87">
        <v>0</v>
      </c>
      <c r="Z105" s="87">
        <v>0</v>
      </c>
      <c r="AA105" s="87">
        <v>0</v>
      </c>
      <c r="AB105" s="87">
        <v>0</v>
      </c>
      <c r="AC105" s="87">
        <v>0</v>
      </c>
      <c r="AD105" s="87">
        <v>0</v>
      </c>
      <c r="AE105" s="87">
        <v>0</v>
      </c>
      <c r="AF105" s="87">
        <v>0</v>
      </c>
      <c r="AG105" s="87">
        <v>0</v>
      </c>
      <c r="AH105" s="87">
        <v>0</v>
      </c>
      <c r="AI105" s="87">
        <v>0</v>
      </c>
      <c r="AJ105" s="87">
        <v>0</v>
      </c>
      <c r="AK105" s="87">
        <v>0</v>
      </c>
      <c r="AL105" s="87">
        <v>0</v>
      </c>
      <c r="AM105" s="87">
        <v>0</v>
      </c>
      <c r="AN105" s="87">
        <v>0</v>
      </c>
      <c r="AO105" s="87">
        <v>0</v>
      </c>
      <c r="AP105" s="87">
        <v>0</v>
      </c>
      <c r="AQ105" s="87">
        <v>0</v>
      </c>
      <c r="AR105" s="87">
        <v>0</v>
      </c>
      <c r="AS105" s="87">
        <v>0</v>
      </c>
      <c r="AT105" s="87">
        <v>0</v>
      </c>
      <c r="AU105" s="87">
        <v>0</v>
      </c>
      <c r="AV105" s="87">
        <v>0</v>
      </c>
      <c r="AW105" s="87">
        <v>0</v>
      </c>
      <c r="AX105" s="87">
        <v>0</v>
      </c>
      <c r="AY105" s="87">
        <v>0</v>
      </c>
      <c r="AZ105" s="87">
        <v>0</v>
      </c>
      <c r="BA105" s="87">
        <v>0</v>
      </c>
      <c r="BB105" s="87">
        <v>0</v>
      </c>
      <c r="BC105" s="87">
        <v>0</v>
      </c>
      <c r="BD105" s="87">
        <v>0</v>
      </c>
      <c r="BE105" s="87">
        <v>0</v>
      </c>
      <c r="BF105" s="87">
        <v>0</v>
      </c>
      <c r="BG105" s="87">
        <v>0</v>
      </c>
      <c r="BH105" s="87">
        <v>0</v>
      </c>
      <c r="BI105" s="87">
        <v>0</v>
      </c>
      <c r="BJ105" s="87">
        <v>0</v>
      </c>
      <c r="BK105" s="87">
        <v>0</v>
      </c>
      <c r="BL105" s="87">
        <v>0</v>
      </c>
      <c r="BM105" s="87">
        <v>0</v>
      </c>
      <c r="BN105" s="87">
        <v>0</v>
      </c>
      <c r="BO105" s="87">
        <v>0</v>
      </c>
      <c r="BP105" s="87">
        <v>0</v>
      </c>
      <c r="BQ105" s="87">
        <v>0</v>
      </c>
      <c r="BR105" s="87">
        <v>0</v>
      </c>
      <c r="BS105" s="87">
        <v>0</v>
      </c>
      <c r="BT105" s="87">
        <v>0</v>
      </c>
      <c r="BU105" s="87">
        <v>0</v>
      </c>
      <c r="BV105" s="87">
        <v>0</v>
      </c>
      <c r="BW105" s="87">
        <v>0</v>
      </c>
      <c r="BX105" s="87">
        <v>0</v>
      </c>
      <c r="BY105" s="87">
        <v>0</v>
      </c>
      <c r="BZ105" s="87">
        <v>0</v>
      </c>
      <c r="CA105" s="87">
        <v>0</v>
      </c>
      <c r="CB105" s="87">
        <v>0</v>
      </c>
      <c r="CC105" s="87">
        <v>0</v>
      </c>
      <c r="CD105" s="92"/>
      <c r="CE105" s="93"/>
    </row>
    <row r="106" spans="1:83" ht="21.75" customHeight="1" thickBot="1">
      <c r="A106" s="23"/>
      <c r="B106" s="42" t="s">
        <v>134</v>
      </c>
      <c r="C106" s="10" t="s">
        <v>31</v>
      </c>
      <c r="D106" s="86">
        <f t="shared" si="28"/>
        <v>0</v>
      </c>
      <c r="E106" s="87">
        <v>0</v>
      </c>
      <c r="F106" s="87">
        <v>0</v>
      </c>
      <c r="G106" s="87">
        <v>0</v>
      </c>
      <c r="H106" s="87">
        <v>0</v>
      </c>
      <c r="I106" s="87">
        <v>0</v>
      </c>
      <c r="J106" s="87">
        <v>0</v>
      </c>
      <c r="K106" s="87">
        <v>0</v>
      </c>
      <c r="L106" s="87">
        <v>0</v>
      </c>
      <c r="M106" s="87">
        <v>0</v>
      </c>
      <c r="N106" s="87">
        <v>0</v>
      </c>
      <c r="O106" s="87">
        <v>0</v>
      </c>
      <c r="P106" s="87">
        <v>0</v>
      </c>
      <c r="Q106" s="87">
        <v>0</v>
      </c>
      <c r="R106" s="87">
        <v>0</v>
      </c>
      <c r="S106" s="87">
        <v>0</v>
      </c>
      <c r="T106" s="87">
        <v>0</v>
      </c>
      <c r="U106" s="87">
        <v>0</v>
      </c>
      <c r="V106" s="87">
        <v>0</v>
      </c>
      <c r="W106" s="87">
        <v>0</v>
      </c>
      <c r="X106" s="87">
        <v>0</v>
      </c>
      <c r="Y106" s="87">
        <v>0</v>
      </c>
      <c r="Z106" s="87">
        <v>0</v>
      </c>
      <c r="AA106" s="87">
        <v>0</v>
      </c>
      <c r="AB106" s="87">
        <v>0</v>
      </c>
      <c r="AC106" s="87">
        <v>0</v>
      </c>
      <c r="AD106" s="87">
        <v>0</v>
      </c>
      <c r="AE106" s="87">
        <v>0</v>
      </c>
      <c r="AF106" s="87">
        <v>0</v>
      </c>
      <c r="AG106" s="87">
        <v>0</v>
      </c>
      <c r="AH106" s="87">
        <v>0</v>
      </c>
      <c r="AI106" s="87">
        <v>0</v>
      </c>
      <c r="AJ106" s="87">
        <v>0</v>
      </c>
      <c r="AK106" s="87">
        <v>0</v>
      </c>
      <c r="AL106" s="87">
        <v>0</v>
      </c>
      <c r="AM106" s="87">
        <v>0</v>
      </c>
      <c r="AN106" s="87">
        <v>0</v>
      </c>
      <c r="AO106" s="87">
        <v>0</v>
      </c>
      <c r="AP106" s="87">
        <v>0</v>
      </c>
      <c r="AQ106" s="87">
        <v>0</v>
      </c>
      <c r="AR106" s="87">
        <v>0</v>
      </c>
      <c r="AS106" s="87">
        <v>0</v>
      </c>
      <c r="AT106" s="87">
        <v>0</v>
      </c>
      <c r="AU106" s="87">
        <v>0</v>
      </c>
      <c r="AV106" s="87">
        <v>0</v>
      </c>
      <c r="AW106" s="87">
        <v>0</v>
      </c>
      <c r="AX106" s="87">
        <v>0</v>
      </c>
      <c r="AY106" s="87">
        <v>0</v>
      </c>
      <c r="AZ106" s="87">
        <v>0</v>
      </c>
      <c r="BA106" s="87">
        <v>0</v>
      </c>
      <c r="BB106" s="87">
        <v>0</v>
      </c>
      <c r="BC106" s="87">
        <v>0</v>
      </c>
      <c r="BD106" s="87">
        <v>0</v>
      </c>
      <c r="BE106" s="87">
        <v>0</v>
      </c>
      <c r="BF106" s="87">
        <v>0</v>
      </c>
      <c r="BG106" s="87">
        <v>0</v>
      </c>
      <c r="BH106" s="87">
        <v>0</v>
      </c>
      <c r="BI106" s="87">
        <v>0</v>
      </c>
      <c r="BJ106" s="87">
        <v>0</v>
      </c>
      <c r="BK106" s="87">
        <v>0</v>
      </c>
      <c r="BL106" s="87">
        <v>0</v>
      </c>
      <c r="BM106" s="87">
        <v>0</v>
      </c>
      <c r="BN106" s="87">
        <v>0</v>
      </c>
      <c r="BO106" s="87">
        <v>0</v>
      </c>
      <c r="BP106" s="87">
        <v>0</v>
      </c>
      <c r="BQ106" s="87">
        <v>0</v>
      </c>
      <c r="BR106" s="87">
        <v>0</v>
      </c>
      <c r="BS106" s="87">
        <v>0</v>
      </c>
      <c r="BT106" s="87">
        <v>0</v>
      </c>
      <c r="BU106" s="87">
        <v>0</v>
      </c>
      <c r="BV106" s="87">
        <v>0</v>
      </c>
      <c r="BW106" s="87">
        <v>0</v>
      </c>
      <c r="BX106" s="87">
        <v>0</v>
      </c>
      <c r="BY106" s="87">
        <v>0</v>
      </c>
      <c r="BZ106" s="87">
        <v>0</v>
      </c>
      <c r="CA106" s="87">
        <v>0</v>
      </c>
      <c r="CB106" s="87">
        <v>0</v>
      </c>
      <c r="CC106" s="87">
        <v>0</v>
      </c>
      <c r="CD106" s="92"/>
      <c r="CE106" s="93"/>
    </row>
    <row r="107" spans="1:83" ht="21.75" customHeight="1" thickBot="1">
      <c r="A107" s="23"/>
      <c r="B107" s="42" t="s">
        <v>135</v>
      </c>
      <c r="C107" s="44" t="s">
        <v>31</v>
      </c>
      <c r="D107" s="86">
        <f t="shared" si="28"/>
        <v>0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87">
        <v>0</v>
      </c>
      <c r="M107" s="87">
        <v>0</v>
      </c>
      <c r="N107" s="87">
        <v>0</v>
      </c>
      <c r="O107" s="87">
        <v>0</v>
      </c>
      <c r="P107" s="87">
        <v>0</v>
      </c>
      <c r="Q107" s="87">
        <v>0</v>
      </c>
      <c r="R107" s="87">
        <v>0</v>
      </c>
      <c r="S107" s="87">
        <v>0</v>
      </c>
      <c r="T107" s="87">
        <v>0</v>
      </c>
      <c r="U107" s="87">
        <v>0</v>
      </c>
      <c r="V107" s="87">
        <v>0</v>
      </c>
      <c r="W107" s="87">
        <v>0</v>
      </c>
      <c r="X107" s="87">
        <v>0</v>
      </c>
      <c r="Y107" s="87">
        <v>0</v>
      </c>
      <c r="Z107" s="87">
        <v>0</v>
      </c>
      <c r="AA107" s="87">
        <v>0</v>
      </c>
      <c r="AB107" s="87">
        <v>0</v>
      </c>
      <c r="AC107" s="87">
        <v>0</v>
      </c>
      <c r="AD107" s="87">
        <v>0</v>
      </c>
      <c r="AE107" s="87">
        <v>0</v>
      </c>
      <c r="AF107" s="87">
        <v>0</v>
      </c>
      <c r="AG107" s="87">
        <v>0</v>
      </c>
      <c r="AH107" s="87">
        <v>0</v>
      </c>
      <c r="AI107" s="87">
        <v>0</v>
      </c>
      <c r="AJ107" s="87">
        <v>0</v>
      </c>
      <c r="AK107" s="87">
        <v>0</v>
      </c>
      <c r="AL107" s="87">
        <v>0</v>
      </c>
      <c r="AM107" s="87">
        <v>0</v>
      </c>
      <c r="AN107" s="87">
        <v>0</v>
      </c>
      <c r="AO107" s="87">
        <v>0</v>
      </c>
      <c r="AP107" s="87">
        <v>0</v>
      </c>
      <c r="AQ107" s="87">
        <v>0</v>
      </c>
      <c r="AR107" s="87">
        <v>0</v>
      </c>
      <c r="AS107" s="87">
        <v>0</v>
      </c>
      <c r="AT107" s="87">
        <v>0</v>
      </c>
      <c r="AU107" s="87">
        <v>0</v>
      </c>
      <c r="AV107" s="87">
        <v>0</v>
      </c>
      <c r="AW107" s="87">
        <v>0</v>
      </c>
      <c r="AX107" s="87">
        <v>0</v>
      </c>
      <c r="AY107" s="87">
        <v>0</v>
      </c>
      <c r="AZ107" s="87">
        <v>0</v>
      </c>
      <c r="BA107" s="87">
        <v>0</v>
      </c>
      <c r="BB107" s="87">
        <v>0</v>
      </c>
      <c r="BC107" s="87">
        <v>0</v>
      </c>
      <c r="BD107" s="87">
        <v>0</v>
      </c>
      <c r="BE107" s="87">
        <v>0</v>
      </c>
      <c r="BF107" s="87">
        <v>0</v>
      </c>
      <c r="BG107" s="87">
        <v>0</v>
      </c>
      <c r="BH107" s="87">
        <v>0</v>
      </c>
      <c r="BI107" s="87">
        <v>0</v>
      </c>
      <c r="BJ107" s="87">
        <v>0</v>
      </c>
      <c r="BK107" s="87">
        <v>0</v>
      </c>
      <c r="BL107" s="87">
        <v>0</v>
      </c>
      <c r="BM107" s="87">
        <v>0</v>
      </c>
      <c r="BN107" s="87">
        <v>0</v>
      </c>
      <c r="BO107" s="87">
        <v>0</v>
      </c>
      <c r="BP107" s="87">
        <v>0</v>
      </c>
      <c r="BQ107" s="87">
        <v>0</v>
      </c>
      <c r="BR107" s="87">
        <v>0</v>
      </c>
      <c r="BS107" s="87">
        <v>0</v>
      </c>
      <c r="BT107" s="87">
        <v>0</v>
      </c>
      <c r="BU107" s="87">
        <v>0</v>
      </c>
      <c r="BV107" s="87">
        <v>0</v>
      </c>
      <c r="BW107" s="87">
        <v>0</v>
      </c>
      <c r="BX107" s="87">
        <v>0</v>
      </c>
      <c r="BY107" s="87">
        <v>0</v>
      </c>
      <c r="BZ107" s="87">
        <v>0</v>
      </c>
      <c r="CA107" s="87">
        <v>0</v>
      </c>
      <c r="CB107" s="87">
        <v>0</v>
      </c>
      <c r="CC107" s="87">
        <v>0</v>
      </c>
      <c r="CD107" s="92"/>
      <c r="CE107" s="93"/>
    </row>
    <row r="108" spans="1:83" ht="21.75" customHeight="1" thickBot="1">
      <c r="A108" s="23"/>
      <c r="B108" s="26" t="s">
        <v>136</v>
      </c>
      <c r="C108" s="10" t="s">
        <v>31</v>
      </c>
      <c r="D108" s="86">
        <f t="shared" si="28"/>
        <v>0</v>
      </c>
      <c r="E108" s="87">
        <v>0</v>
      </c>
      <c r="F108" s="87">
        <v>0</v>
      </c>
      <c r="G108" s="87">
        <v>0</v>
      </c>
      <c r="H108" s="87">
        <v>0</v>
      </c>
      <c r="I108" s="87">
        <v>0</v>
      </c>
      <c r="J108" s="87">
        <v>0</v>
      </c>
      <c r="K108" s="87">
        <v>0</v>
      </c>
      <c r="L108" s="87">
        <v>0</v>
      </c>
      <c r="M108" s="87">
        <v>0</v>
      </c>
      <c r="N108" s="87">
        <v>0</v>
      </c>
      <c r="O108" s="87">
        <v>0</v>
      </c>
      <c r="P108" s="87">
        <v>0</v>
      </c>
      <c r="Q108" s="87">
        <v>0</v>
      </c>
      <c r="R108" s="87">
        <v>0</v>
      </c>
      <c r="S108" s="87">
        <v>0</v>
      </c>
      <c r="T108" s="87">
        <v>0</v>
      </c>
      <c r="U108" s="87">
        <v>0</v>
      </c>
      <c r="V108" s="87">
        <v>0</v>
      </c>
      <c r="W108" s="87">
        <v>0</v>
      </c>
      <c r="X108" s="87">
        <v>0</v>
      </c>
      <c r="Y108" s="87">
        <v>0</v>
      </c>
      <c r="Z108" s="87">
        <v>0</v>
      </c>
      <c r="AA108" s="87">
        <v>0</v>
      </c>
      <c r="AB108" s="87">
        <v>0</v>
      </c>
      <c r="AC108" s="87">
        <v>0</v>
      </c>
      <c r="AD108" s="87">
        <v>0</v>
      </c>
      <c r="AE108" s="87">
        <v>0</v>
      </c>
      <c r="AF108" s="87">
        <v>0</v>
      </c>
      <c r="AG108" s="87">
        <v>0</v>
      </c>
      <c r="AH108" s="87">
        <v>0</v>
      </c>
      <c r="AI108" s="87">
        <v>0</v>
      </c>
      <c r="AJ108" s="87">
        <v>0</v>
      </c>
      <c r="AK108" s="87">
        <v>0</v>
      </c>
      <c r="AL108" s="87">
        <v>0</v>
      </c>
      <c r="AM108" s="87">
        <v>0</v>
      </c>
      <c r="AN108" s="87">
        <v>0</v>
      </c>
      <c r="AO108" s="87">
        <v>0</v>
      </c>
      <c r="AP108" s="87">
        <v>0</v>
      </c>
      <c r="AQ108" s="87">
        <v>0</v>
      </c>
      <c r="AR108" s="87">
        <v>0</v>
      </c>
      <c r="AS108" s="87">
        <v>0</v>
      </c>
      <c r="AT108" s="87">
        <v>0</v>
      </c>
      <c r="AU108" s="87">
        <v>0</v>
      </c>
      <c r="AV108" s="87">
        <v>0</v>
      </c>
      <c r="AW108" s="87">
        <v>0</v>
      </c>
      <c r="AX108" s="87">
        <v>0</v>
      </c>
      <c r="AY108" s="87">
        <v>0</v>
      </c>
      <c r="AZ108" s="87">
        <v>0</v>
      </c>
      <c r="BA108" s="87">
        <v>0</v>
      </c>
      <c r="BB108" s="87">
        <v>0</v>
      </c>
      <c r="BC108" s="87">
        <v>0</v>
      </c>
      <c r="BD108" s="87">
        <v>0</v>
      </c>
      <c r="BE108" s="87">
        <v>0</v>
      </c>
      <c r="BF108" s="87">
        <v>0</v>
      </c>
      <c r="BG108" s="87">
        <v>0</v>
      </c>
      <c r="BH108" s="87">
        <v>0</v>
      </c>
      <c r="BI108" s="87">
        <v>0</v>
      </c>
      <c r="BJ108" s="87">
        <v>0</v>
      </c>
      <c r="BK108" s="87">
        <v>0</v>
      </c>
      <c r="BL108" s="87">
        <v>0</v>
      </c>
      <c r="BM108" s="87">
        <v>0</v>
      </c>
      <c r="BN108" s="87">
        <v>0</v>
      </c>
      <c r="BO108" s="87">
        <v>0</v>
      </c>
      <c r="BP108" s="87">
        <v>0</v>
      </c>
      <c r="BQ108" s="87">
        <v>0</v>
      </c>
      <c r="BR108" s="87">
        <v>0</v>
      </c>
      <c r="BS108" s="87">
        <v>0</v>
      </c>
      <c r="BT108" s="87">
        <v>0</v>
      </c>
      <c r="BU108" s="87">
        <v>0</v>
      </c>
      <c r="BV108" s="87">
        <v>0</v>
      </c>
      <c r="BW108" s="87">
        <v>0</v>
      </c>
      <c r="BX108" s="87">
        <v>0</v>
      </c>
      <c r="BY108" s="87">
        <v>0</v>
      </c>
      <c r="BZ108" s="87">
        <v>0</v>
      </c>
      <c r="CA108" s="87">
        <v>0</v>
      </c>
      <c r="CB108" s="87">
        <v>0</v>
      </c>
      <c r="CC108" s="87">
        <v>0</v>
      </c>
      <c r="CD108" s="96"/>
      <c r="CE108" s="97"/>
    </row>
    <row r="2928" ht="15"/>
    <row r="2929" ht="15"/>
  </sheetData>
  <sheetProtection/>
  <mergeCells count="292">
    <mergeCell ref="CD6:CE6"/>
    <mergeCell ref="P21:P22"/>
    <mergeCell ref="Q21:Q22"/>
    <mergeCell ref="A1:CE2"/>
    <mergeCell ref="A3:E3"/>
    <mergeCell ref="CD3:CE5"/>
    <mergeCell ref="A4:A5"/>
    <mergeCell ref="B4:B5"/>
    <mergeCell ref="C4:C5"/>
    <mergeCell ref="D4:E4"/>
    <mergeCell ref="CD7:CE7"/>
    <mergeCell ref="CD8:CE8"/>
    <mergeCell ref="A9:A15"/>
    <mergeCell ref="B9:B15"/>
    <mergeCell ref="C9:C15"/>
    <mergeCell ref="D9:D15"/>
    <mergeCell ref="E9:E15"/>
    <mergeCell ref="AF9:AF15"/>
    <mergeCell ref="AG9:AG15"/>
    <mergeCell ref="CD9:CE9"/>
    <mergeCell ref="J21:J22"/>
    <mergeCell ref="K21:K22"/>
    <mergeCell ref="L21:L22"/>
    <mergeCell ref="M21:M22"/>
    <mergeCell ref="N21:N22"/>
    <mergeCell ref="O21:O22"/>
    <mergeCell ref="CD10:CE10"/>
    <mergeCell ref="CD11:CE11"/>
    <mergeCell ref="CD12:CE12"/>
    <mergeCell ref="CD13:CE13"/>
    <mergeCell ref="CD14:CE14"/>
    <mergeCell ref="CD15:CE15"/>
    <mergeCell ref="CD16:CE16"/>
    <mergeCell ref="CD17:CE17"/>
    <mergeCell ref="CD18:CE18"/>
    <mergeCell ref="CD19:CE19"/>
    <mergeCell ref="CD20:CE20"/>
    <mergeCell ref="A21:A22"/>
    <mergeCell ref="B21:B22"/>
    <mergeCell ref="C21:C22"/>
    <mergeCell ref="D21:D22"/>
    <mergeCell ref="E21:E22"/>
    <mergeCell ref="AF21:AF22"/>
    <mergeCell ref="F21:F22"/>
    <mergeCell ref="G21:G22"/>
    <mergeCell ref="H21:H22"/>
    <mergeCell ref="I21:I22"/>
    <mergeCell ref="AG21:AG22"/>
    <mergeCell ref="W21:W22"/>
    <mergeCell ref="AD21:AD22"/>
    <mergeCell ref="AE21:AE22"/>
    <mergeCell ref="X21:X22"/>
    <mergeCell ref="BY21:BY22"/>
    <mergeCell ref="BZ21:BZ22"/>
    <mergeCell ref="CA21:CA22"/>
    <mergeCell ref="CB21:CB22"/>
    <mergeCell ref="CC21:CC22"/>
    <mergeCell ref="BS21:BS22"/>
    <mergeCell ref="BT21:BT22"/>
    <mergeCell ref="BU21:BU22"/>
    <mergeCell ref="BV21:BV22"/>
    <mergeCell ref="BW21:BW22"/>
    <mergeCell ref="BX21:BX22"/>
    <mergeCell ref="CD21:CE21"/>
    <mergeCell ref="CD22:CE22"/>
    <mergeCell ref="A23:A36"/>
    <mergeCell ref="B23:B36"/>
    <mergeCell ref="C23:C36"/>
    <mergeCell ref="CD23:CE23"/>
    <mergeCell ref="CD24:CE24"/>
    <mergeCell ref="CD25:CE25"/>
    <mergeCell ref="CD26:CE26"/>
    <mergeCell ref="CD27:CE27"/>
    <mergeCell ref="CD28:CE28"/>
    <mergeCell ref="CD29:CE29"/>
    <mergeCell ref="CD30:CE30"/>
    <mergeCell ref="CD31:CE31"/>
    <mergeCell ref="CD32:CE32"/>
    <mergeCell ref="CD33:CE33"/>
    <mergeCell ref="CD34:CE34"/>
    <mergeCell ref="CD35:CE35"/>
    <mergeCell ref="CD36:CE36"/>
    <mergeCell ref="CD37:CE37"/>
    <mergeCell ref="CD38:CE38"/>
    <mergeCell ref="CD39:CE39"/>
    <mergeCell ref="CD40:CE40"/>
    <mergeCell ref="CD41:CE41"/>
    <mergeCell ref="CD42:CE42"/>
    <mergeCell ref="CD43:CE43"/>
    <mergeCell ref="CD44:CE44"/>
    <mergeCell ref="CD45:CE45"/>
    <mergeCell ref="CD46:CE46"/>
    <mergeCell ref="CD47:CE47"/>
    <mergeCell ref="CD48:CE48"/>
    <mergeCell ref="CD49:CE49"/>
    <mergeCell ref="CD50:CE50"/>
    <mergeCell ref="CD51:CE51"/>
    <mergeCell ref="CD52:CE52"/>
    <mergeCell ref="CD53:CE53"/>
    <mergeCell ref="CD54:CE54"/>
    <mergeCell ref="CD55:CE55"/>
    <mergeCell ref="CD56:CE56"/>
    <mergeCell ref="CD57:CE57"/>
    <mergeCell ref="CD58:CE58"/>
    <mergeCell ref="CD59:CE59"/>
    <mergeCell ref="CD60:CE60"/>
    <mergeCell ref="CD61:CE61"/>
    <mergeCell ref="CD62:CE62"/>
    <mergeCell ref="CD63:CE63"/>
    <mergeCell ref="CD64:CE64"/>
    <mergeCell ref="CD65:CE65"/>
    <mergeCell ref="A66:A67"/>
    <mergeCell ref="B66:B67"/>
    <mergeCell ref="C66:C67"/>
    <mergeCell ref="D66:D67"/>
    <mergeCell ref="E66:E67"/>
    <mergeCell ref="AF66:AF67"/>
    <mergeCell ref="AG66:AG67"/>
    <mergeCell ref="CD66:CE66"/>
    <mergeCell ref="CD67:CE67"/>
    <mergeCell ref="BK21:BK22"/>
    <mergeCell ref="BL21:BL22"/>
    <mergeCell ref="BM21:BM22"/>
    <mergeCell ref="BN21:BN22"/>
    <mergeCell ref="BO21:BO22"/>
    <mergeCell ref="BP21:BP22"/>
    <mergeCell ref="BQ21:BQ22"/>
    <mergeCell ref="BR21:BR22"/>
    <mergeCell ref="A68:A69"/>
    <mergeCell ref="B68:B69"/>
    <mergeCell ref="C68:C69"/>
    <mergeCell ref="E68:E69"/>
    <mergeCell ref="AF68:AF69"/>
    <mergeCell ref="AG68:AG69"/>
    <mergeCell ref="BE21:BE22"/>
    <mergeCell ref="BF21:BF22"/>
    <mergeCell ref="BG21:BG22"/>
    <mergeCell ref="BH21:BH22"/>
    <mergeCell ref="BI21:BI22"/>
    <mergeCell ref="BJ21:BJ22"/>
    <mergeCell ref="CD68:CE68"/>
    <mergeCell ref="CD69:CE69"/>
    <mergeCell ref="CD70:CE70"/>
    <mergeCell ref="AX21:AX22"/>
    <mergeCell ref="AY21:AY22"/>
    <mergeCell ref="AZ21:AZ22"/>
    <mergeCell ref="BA21:BA22"/>
    <mergeCell ref="BB21:BB22"/>
    <mergeCell ref="BC21:BC22"/>
    <mergeCell ref="BD21:BD22"/>
    <mergeCell ref="CD71:CE71"/>
    <mergeCell ref="CD72:CE72"/>
    <mergeCell ref="CD73:CE73"/>
    <mergeCell ref="CD74:CE74"/>
    <mergeCell ref="CD75:CE75"/>
    <mergeCell ref="A76:A88"/>
    <mergeCell ref="B76:B88"/>
    <mergeCell ref="C76:C88"/>
    <mergeCell ref="CD76:CE76"/>
    <mergeCell ref="CD77:CE77"/>
    <mergeCell ref="CD78:CE78"/>
    <mergeCell ref="CD79:CE79"/>
    <mergeCell ref="CD80:CE80"/>
    <mergeCell ref="CD81:CE81"/>
    <mergeCell ref="CD82:CE82"/>
    <mergeCell ref="CD83:CE83"/>
    <mergeCell ref="CD84:CE84"/>
    <mergeCell ref="CD85:CE85"/>
    <mergeCell ref="CD86:CE86"/>
    <mergeCell ref="CD87:CE87"/>
    <mergeCell ref="CD88:CE88"/>
    <mergeCell ref="CD89:CE89"/>
    <mergeCell ref="CD101:CE101"/>
    <mergeCell ref="CD102:CE102"/>
    <mergeCell ref="CD90:CE90"/>
    <mergeCell ref="CD91:CE91"/>
    <mergeCell ref="CD92:CE92"/>
    <mergeCell ref="CD99:CE99"/>
    <mergeCell ref="CD100:CE100"/>
    <mergeCell ref="CD93:CE93"/>
    <mergeCell ref="CD94:CE94"/>
    <mergeCell ref="CD95:CE95"/>
    <mergeCell ref="CD107:CE107"/>
    <mergeCell ref="D68:D69"/>
    <mergeCell ref="CD97:CE97"/>
    <mergeCell ref="CD98:CE98"/>
    <mergeCell ref="CD96:CE96"/>
    <mergeCell ref="CD108:CE108"/>
    <mergeCell ref="CD103:CE103"/>
    <mergeCell ref="CD104:CE104"/>
    <mergeCell ref="CD105:CE105"/>
    <mergeCell ref="CD106:CE106"/>
    <mergeCell ref="F9:F15"/>
    <mergeCell ref="G9:G15"/>
    <mergeCell ref="H9:H15"/>
    <mergeCell ref="I9:I15"/>
    <mergeCell ref="J9:J15"/>
    <mergeCell ref="K9:K15"/>
    <mergeCell ref="L9:L15"/>
    <mergeCell ref="M9:M15"/>
    <mergeCell ref="N9:N15"/>
    <mergeCell ref="O9:O15"/>
    <mergeCell ref="P9:P15"/>
    <mergeCell ref="Q9:Q15"/>
    <mergeCell ref="R9:R15"/>
    <mergeCell ref="S9:S15"/>
    <mergeCell ref="T9:T15"/>
    <mergeCell ref="U9:U15"/>
    <mergeCell ref="V9:V15"/>
    <mergeCell ref="W9:W15"/>
    <mergeCell ref="X9:X15"/>
    <mergeCell ref="Y9:Y15"/>
    <mergeCell ref="Z9:Z15"/>
    <mergeCell ref="AA9:AA15"/>
    <mergeCell ref="AB9:AB15"/>
    <mergeCell ref="AC9:AC15"/>
    <mergeCell ref="AD9:AD15"/>
    <mergeCell ref="AE9:AE15"/>
    <mergeCell ref="AH9:AH15"/>
    <mergeCell ref="AI9:AI15"/>
    <mergeCell ref="AJ9:AJ15"/>
    <mergeCell ref="AK9:AK15"/>
    <mergeCell ref="AU21:AU22"/>
    <mergeCell ref="AV21:AV22"/>
    <mergeCell ref="AW21:AW22"/>
    <mergeCell ref="AU9:AU15"/>
    <mergeCell ref="AV9:AV15"/>
    <mergeCell ref="AL9:AL15"/>
    <mergeCell ref="AM9:AM15"/>
    <mergeCell ref="AN9:AN15"/>
    <mergeCell ref="AO9:AO15"/>
    <mergeCell ref="AP9:AP15"/>
    <mergeCell ref="CB9:CB15"/>
    <mergeCell ref="CC9:CC15"/>
    <mergeCell ref="AM21:AM22"/>
    <mergeCell ref="AN21:AN22"/>
    <mergeCell ref="AO21:AO22"/>
    <mergeCell ref="AP21:AP22"/>
    <mergeCell ref="AQ21:AQ22"/>
    <mergeCell ref="AR21:AR22"/>
    <mergeCell ref="AR9:AR15"/>
    <mergeCell ref="BR9:BR15"/>
    <mergeCell ref="BK9:BK15"/>
    <mergeCell ref="BE9:BE15"/>
    <mergeCell ref="BF9:BF15"/>
    <mergeCell ref="BG9:BG15"/>
    <mergeCell ref="BZ9:BZ15"/>
    <mergeCell ref="CA9:CA15"/>
    <mergeCell ref="BX9:BX15"/>
    <mergeCell ref="BY9:BY15"/>
    <mergeCell ref="BV9:BV15"/>
    <mergeCell ref="BW9:BW15"/>
    <mergeCell ref="AH21:AH22"/>
    <mergeCell ref="AI21:AI22"/>
    <mergeCell ref="AJ21:AJ22"/>
    <mergeCell ref="AK21:AK22"/>
    <mergeCell ref="AL21:AL22"/>
    <mergeCell ref="AT9:AT15"/>
    <mergeCell ref="AS9:AS15"/>
    <mergeCell ref="AS21:AS22"/>
    <mergeCell ref="AT21:AT22"/>
    <mergeCell ref="AQ9:AQ15"/>
    <mergeCell ref="BS9:BS15"/>
    <mergeCell ref="BT9:BT15"/>
    <mergeCell ref="BU9:BU15"/>
    <mergeCell ref="AY9:AY15"/>
    <mergeCell ref="AZ9:AZ15"/>
    <mergeCell ref="BA9:BA15"/>
    <mergeCell ref="BB9:BB15"/>
    <mergeCell ref="BC9:BC15"/>
    <mergeCell ref="BD9:BD15"/>
    <mergeCell ref="BL9:BL15"/>
    <mergeCell ref="BN9:BN15"/>
    <mergeCell ref="BO9:BO15"/>
    <mergeCell ref="BP9:BP15"/>
    <mergeCell ref="BQ9:BQ15"/>
    <mergeCell ref="R21:R22"/>
    <mergeCell ref="S21:S22"/>
    <mergeCell ref="T21:T22"/>
    <mergeCell ref="U21:U22"/>
    <mergeCell ref="V21:V22"/>
    <mergeCell ref="AW9:AW15"/>
    <mergeCell ref="Y21:Y22"/>
    <mergeCell ref="Z21:Z22"/>
    <mergeCell ref="AA21:AA22"/>
    <mergeCell ref="AB21:AB22"/>
    <mergeCell ref="AC21:AC22"/>
    <mergeCell ref="BM9:BM15"/>
    <mergeCell ref="AX9:AX15"/>
    <mergeCell ref="BH9:BH15"/>
    <mergeCell ref="BI9:BI15"/>
    <mergeCell ref="BJ9:BJ15"/>
  </mergeCells>
  <hyperlinks>
    <hyperlink ref="A1" location="P2928" display="P2928"/>
    <hyperlink ref="E5" location="P2929" display="P292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4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2020-03-24T07:19:03Z</cp:lastPrinted>
  <dcterms:created xsi:type="dcterms:W3CDTF">2014-09-29T07:20:55Z</dcterms:created>
  <dcterms:modified xsi:type="dcterms:W3CDTF">2023-10-18T09:00:10Z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