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7425" activeTab="1"/>
  </bookViews>
  <sheets>
    <sheet name="2.1" sheetId="1" r:id="rId1"/>
    <sheet name="2.2" sheetId="2" r:id="rId2"/>
    <sheet name="2.3" sheetId="3" r:id="rId3"/>
    <sheet name="2.4" sheetId="4" r:id="rId4"/>
    <sheet name="2.5" sheetId="5" r:id="rId5"/>
    <sheet name="2.6" sheetId="6" r:id="rId6"/>
    <sheet name="2.7" sheetId="7" r:id="rId7"/>
    <sheet name="2.8" sheetId="8" r:id="rId8"/>
    <sheet name="2.9" sheetId="9" r:id="rId9"/>
    <sheet name="2.10" sheetId="10" r:id="rId10"/>
    <sheet name="2.11" sheetId="11" r:id="rId11"/>
    <sheet name="2.12" sheetId="12" r:id="rId12"/>
    <sheet name="2.13" sheetId="13" r:id="rId13"/>
    <sheet name="2.14" sheetId="14" r:id="rId14"/>
  </sheets>
  <definedNames>
    <definedName name="TABLE" localSheetId="8">'2.9'!#REF!</definedName>
    <definedName name="TABLE_2" localSheetId="8">'2.9'!#REF!</definedName>
    <definedName name="_xlnm.Print_Area" localSheetId="8">'2.9'!$A$1:$CS$54</definedName>
  </definedNames>
  <calcPr fullCalcOnLoad="1"/>
</workbook>
</file>

<file path=xl/sharedStrings.xml><?xml version="1.0" encoding="utf-8"?>
<sst xmlns="http://schemas.openxmlformats.org/spreadsheetml/2006/main" count="191" uniqueCount="167">
  <si>
    <t>Форма 2.7. Информация об основных показателях
финансово-хозяйственной деятельности регулируемой организации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</si>
  <si>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</si>
  <si>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</si>
  <si>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</si>
  <si>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</si>
  <si>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</si>
  <si>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</si>
  <si>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</si>
  <si>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</si>
  <si>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</si>
  <si>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</si>
  <si>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</si>
  <si>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</si>
  <si>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</si>
  <si>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</si>
  <si>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</si>
  <si>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</si>
  <si>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</si>
  <si>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</si>
  <si>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</si>
  <si>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покупной воды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</si>
  <si>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воды, пропущенной через очистные сооружения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</si>
  <si>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</si>
  <si>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</si>
  <si>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</si>
  <si>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или тыс. куб. метров)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</si>
  <si>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</si>
  <si>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</si>
  <si>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t>Форма 2.8. Информация об основных
потребительских характеристиках
регулируемых товаров и услуг регулируемых
организацией и их соответствии установленным требованиям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</si>
  <si>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аварий на системах холодного водоснабжения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</si>
  <si>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случаев ограничения подачи холодной воды по графику с указанием срока действия таких ограничений (менее 24 часов в сутки)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</si>
  <si>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потребителей, затронутых ограничениями подачи холодной воды (процентов)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</si>
  <si>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качества воды по следующим показателям: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</si>
  <si>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мутность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</si>
  <si>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цветность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</si>
  <si>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хлор остаточный общий, в том числе хлор остаточный связанный и хлор остаточный свободный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</si>
  <si>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общие колиформные бактерии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</si>
  <si>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термотолерантные колиформные бактерии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</si>
  <si>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</si>
  <si>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</si>
  <si>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</si>
  <si>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t xml:space="preserve">Форма 2.9. Информация об инвестиционных </t>
  </si>
  <si>
    <t xml:space="preserve">программах и отчетах об их реализации </t>
  </si>
  <si>
    <t xml:space="preserve">Наименование инвестиционной программы </t>
  </si>
  <si>
    <t>Инвестиционная программа развития системы холодного (питьевого) водоснабжения городского округа Домодедово</t>
  </si>
  <si>
    <t xml:space="preserve">Дата утверждения инвестиционной программы </t>
  </si>
  <si>
    <t>10.10.2013</t>
  </si>
  <si>
    <t xml:space="preserve">Цели инвестиционной программы </t>
  </si>
  <si>
    <t>1. Повышение надежности работы систем холодного (питьевого) водоснабжения в соответствии с нормативными требованиями. ". Обеспечение инженерными коммуникациями новых строительных площадок, в соответствии с генеральным планом развития муниципального образования. 3.Увеличение производственных мощностей и пропускной способности сетей холодного (питьевого) водоснабжения. 4. Обеспечение доступности для внешних потребителей услуг.  5. Улучшение качества воды по содержанию железа и микробиологическим показателям.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</si>
  <si>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</si>
  <si>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>Министерство строительного комплекса и жилищно-коммунального хозяйства Московской области</t>
  </si>
  <si>
    <t xml:space="preserve">Наименование органа местного самоуправления, согласовавшего инвестиционную программу </t>
  </si>
  <si>
    <t>Администрация городского округа Домодедово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</si>
  <si>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</si>
  <si>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</si>
  <si>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</si>
  <si>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</si>
  <si>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</si>
  <si>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</si>
  <si>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на </t>
  </si>
  <si>
    <t xml:space="preserve"> год,</t>
  </si>
  <si>
    <t>тыс. руб.</t>
  </si>
  <si>
    <t>http://dom-vodokanal.ru/raskrinform.php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</si>
  <si>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</si>
  <si>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</si>
  <si>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</si>
  <si>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</si>
  <si>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</si>
  <si>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</si>
  <si>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>1. Расширение  и реконструкция ВЗУ №6 г.о Домодедово     по линии "Колычево-Котляково-Жеребятьево-Домодедово</t>
  </si>
  <si>
    <t xml:space="preserve">Увеличение мощности
на 40 %
</t>
  </si>
  <si>
    <t>2. Расширение и реконструкция ВЗУ №4 г.о. Домодедово, мкр. Западный, ул. Талалихина,18</t>
  </si>
  <si>
    <t xml:space="preserve">Увеличение производительности
на 14 тыс. м3/ сут
</t>
  </si>
  <si>
    <t>3. Реконструкция ВЗУ мкр. Авиационный, ул. Королева, 3 стр.1, с увеличением производительности</t>
  </si>
  <si>
    <t xml:space="preserve">Увеличение производительности
на 39%
</t>
  </si>
  <si>
    <t>4.Строительство скважины питьевой воды с.Павловское</t>
  </si>
  <si>
    <t>Увеличение мощности на 0,7 тыс. м3/сут.</t>
  </si>
  <si>
    <t xml:space="preserve">5. Локальная доочистка воды на одиночных арт. скважинах:
уч. №1, а/с Ледово, 13-ая скважина
уч. №4, а/с д. Голубино, а/с Барыбино
</t>
  </si>
  <si>
    <t>Уменьшение содержания железа до  ≤0,3 мг/дм3</t>
  </si>
  <si>
    <t>&gt;0,45</t>
  </si>
  <si>
    <t>&gt;0,5</t>
  </si>
  <si>
    <t>6. Прокладка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</t>
  </si>
  <si>
    <t>Определяется в зависимости от  точки подключения  (технологического присоединения) объекта заявителя, в том числе водопроводных сетей заявителя, до точки подключения к централизованной системе холодного водоснабжения в соответствии с заключенными договорами на подключение.</t>
  </si>
  <si>
    <t>7. Перекладка (санация) водопроводных сетей с увеличением диаметров (в т.ч. ул.Брестская в с.Ям</t>
  </si>
  <si>
    <t>Сокращение % износа сетей на 29 %</t>
  </si>
  <si>
    <t>8. Модернизация технологического оборудования ВЗУ и ВНС 1-го и 2-го подъема</t>
  </si>
  <si>
    <t xml:space="preserve">Увеличение производительности
на 75 %
</t>
  </si>
  <si>
    <t>9. Организация центральной системы сбора и обработки информации по объектам водоснабжения (АСУ телемеханика)</t>
  </si>
  <si>
    <t xml:space="preserve">Увеличение обработки информации
на 35%
</t>
  </si>
  <si>
    <t>10. Выполнение мероприятий по энергосбережению</t>
  </si>
  <si>
    <t xml:space="preserve">Снижение расхода электроэнергии
на 0,01кВт/ч на 1 м3
</t>
  </si>
  <si>
    <t>11. Приобретение специализированных транспортных средств и специализированной техники.</t>
  </si>
  <si>
    <t>Снижение % износа на 28 %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</si>
  <si>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</si>
  <si>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</si>
  <si>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</si>
  <si>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</si>
  <si>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</si>
  <si>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>плата за подключение</t>
  </si>
  <si>
    <t>Выполнение мероприятий по энергосбережению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</si>
  <si>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</si>
  <si>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</si>
  <si>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</si>
  <si>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Форма 2.10. Информация о наличии (отсутствии) технической возможности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</t>
  </si>
  <si>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</si>
  <si>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</si>
  <si>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</si>
  <si>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</si>
  <si>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>плата за подключение, заемные средства</t>
  </si>
  <si>
    <t>Модернизация технологического оборудования ВЗУ и ВНС 1-го и 2-го подъема</t>
  </si>
  <si>
    <t>http://www.dom-vodokanal.ru/buhotchetnost</t>
  </si>
  <si>
    <t>амортизационные отчисления</t>
  </si>
  <si>
    <t xml:space="preserve">Предлагаемый метод регулирования                   </t>
  </si>
  <si>
    <t>Сведения о долгосрочных параметрах регулирования (в</t>
  </si>
  <si>
    <t>случае если их установление предусмотрено выбранным</t>
  </si>
  <si>
    <t>Сведения   о   необходимой   валовой   выручке   на</t>
  </si>
  <si>
    <t>Размер    недополученных    доходов    регулируемой</t>
  </si>
  <si>
    <t>организацией  (при  их  наличии),   исчисленный   в</t>
  </si>
  <si>
    <t>соответствии с  основами  ценообразования  в  сфере</t>
  </si>
  <si>
    <t>водоснабжения   и   водоотведения,    утвержденными</t>
  </si>
  <si>
    <t>постановлением Правительства  Российской  Федерации</t>
  </si>
  <si>
    <t>от 13 мая 2013 N 406  (Официальный  интернет-портал</t>
  </si>
  <si>
    <t>правовой    информации     http://www.pravo.gov.ru,</t>
  </si>
  <si>
    <t xml:space="preserve">15.05.2013)                                        </t>
  </si>
  <si>
    <t>Размер  экономически  обоснованных   расходов,   не</t>
  </si>
  <si>
    <t>учтенных при  регулировании  тарифов  в  предыдущий</t>
  </si>
  <si>
    <t>период регулирования (при их наличии), определенном</t>
  </si>
  <si>
    <t>в соответствии с основами ценообразования  в  сфере</t>
  </si>
  <si>
    <t xml:space="preserve">Расчетная величина тарифов                         </t>
  </si>
  <si>
    <t xml:space="preserve">Период действия тарифов                            </t>
  </si>
  <si>
    <t xml:space="preserve">методом регулирования)                             </t>
  </si>
  <si>
    <t xml:space="preserve">соответствующий период                             </t>
  </si>
  <si>
    <t xml:space="preserve">Годовой объем отпущенной потребителям воды         </t>
  </si>
  <si>
    <t xml:space="preserve">Расширение  и реконструкция ВЗУ № 6 
г.о. Домодедово по линии "Колычево-Котляково-Жеребятьево-Домодедово":  </t>
  </si>
  <si>
    <t>Расширение  и реконструкция ВЗУ № 4 
г.о  Домодедово, мкр. Западный, ул.Талалихина, 18</t>
  </si>
  <si>
    <t>Реконструкция ВЗУ мкр.Авиационный, ул.Королева, 3 стр.1 с увеличением производительности</t>
  </si>
  <si>
    <t>Разработка ПСД и реконструкция ВЗУ мкр. Востряково, ул. Ледовская, производительсноть 3000 м3/сут.</t>
  </si>
  <si>
    <t>Локальная доочистка воды</t>
  </si>
  <si>
    <t>Перекладка (санация) водопроводных сетей с увеличением диаметров (в т.ч. ул.Брестская в с.Ям)</t>
  </si>
  <si>
    <t xml:space="preserve">амортизационные отчисления,с/с,прибыль,направленная на кап вложения производства  </t>
  </si>
  <si>
    <t>Организация центральной системы сбора и обработки информации по объектам водоснабжения (АСУ телемеханика)</t>
  </si>
  <si>
    <t xml:space="preserve">прибыль,направленная на кап вложения производства  </t>
  </si>
  <si>
    <t>Приобретение специализированных транспортных 
средств и специальной техники</t>
  </si>
  <si>
    <t xml:space="preserve">с/с,заемные средства </t>
  </si>
  <si>
    <t>Приобретение ПК  и оргтехники</t>
  </si>
  <si>
    <t>с/с</t>
  </si>
  <si>
    <t>с 10.10.2013г. - 31.12.2017г.</t>
  </si>
  <si>
    <t>Метод индексации</t>
  </si>
  <si>
    <t xml:space="preserve">Форма 2.14. Информация о предложении
регулируемой организации об установлении тарифов в сфере
холодного водоснабжения на очередной период регулирования
</t>
  </si>
  <si>
    <t>1.01.2017-31.12.2017</t>
  </si>
  <si>
    <t>с 1.01.2015 по 30.06.2015- 17,21  руб. за м куб. без НДС ,1.07.2015-31.12.2015-18,96 руб. за м куб. без НДС</t>
  </si>
  <si>
    <t>с 1.01.2016 по 30.06.2016-18,96  руб. за м куб. без НДС, 1.07.2016-31.12.2016-19,81  руб. за м куб. без НДС</t>
  </si>
  <si>
    <t>с 1.01.2017 по 30.06.2017- 19,70 руб. за м куб. без НДС; с 1.07.2017-31.12.2017 - 21,82 руб. за м куб. без НДС</t>
  </si>
  <si>
    <t>с 1.01.2017 по 30.06.2017-19,70  руб. за м куб. без НДС, 1.07.2017-31.12.2017-21,82  руб. за м куб. без НДС</t>
  </si>
  <si>
    <t>267896,9 тыс. руб на 2017г.</t>
  </si>
  <si>
    <t>13534,43 тыс. м куб.</t>
  </si>
  <si>
    <t>нет</t>
  </si>
  <si>
    <t>2016</t>
  </si>
  <si>
    <t>1 квартал</t>
  </si>
  <si>
    <t>плата за подключение, с/с</t>
  </si>
  <si>
    <t>23.12.2015</t>
  </si>
  <si>
    <t>28319,46 тыс.руб.(7298,76 тыс. кВт , 3,88 рубкВт без НДС)</t>
  </si>
  <si>
    <t>3011,43 тыс. м куб. по приборам учета; 3010,7 тыс. м куб. по нормативам</t>
  </si>
  <si>
    <t>плата за подключение,привлеченные средства</t>
  </si>
  <si>
    <t>прибыль,направленная на кап вложения производства,с/с</t>
  </si>
  <si>
    <t>Приобретение нематериальных активов</t>
  </si>
  <si>
    <t>1,97тыс. м3/час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</si>
</sst>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[Red]\-#,##0.00\ "/>
    <numFmt numFmtId="169" formatCode="#,##0_ ;[Red]\-#,##0\ "/>
    <numFmt numFmtId="170" formatCode="#,##0.0000"/>
    <numFmt numFmtId="171" formatCode="0.0"/>
    <numFmt numFmtId="172" formatCode="0.0%"/>
    <numFmt numFmtId="173" formatCode="#,##0.0"/>
    <numFmt numFmtId="174" formatCode="0.00;[Red]\-0.00"/>
    <numFmt numFmtId="175" formatCode="#,##0.00;[Red]\-#,##0.00"/>
    <numFmt numFmtId="176" formatCode="#,##0.0_ ;[Red]\-#,##0.0\ 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3" fillId="0" borderId="0" xfId="53" applyFont="1" applyFill="1" applyBorder="1" applyAlignment="1">
      <alignment horizontal="left"/>
      <protection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3" fillId="0" borderId="17" xfId="0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horizontal="justify" vertical="center" wrapText="1"/>
    </xf>
    <xf numFmtId="0" fontId="9" fillId="0" borderId="18" xfId="42" applyFont="1" applyFill="1" applyBorder="1" applyAlignment="1" applyProtection="1">
      <alignment horizontal="justify" vertical="center" wrapText="1"/>
      <protection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0" xfId="0" applyFill="1" applyAlignment="1">
      <alignment/>
    </xf>
    <xf numFmtId="0" fontId="2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justify" vertical="top" wrapText="1"/>
    </xf>
    <xf numFmtId="0" fontId="3" fillId="0" borderId="20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justify" vertical="top" wrapText="1"/>
    </xf>
    <xf numFmtId="0" fontId="3" fillId="0" borderId="16" xfId="0" applyFont="1" applyFill="1" applyBorder="1" applyAlignment="1">
      <alignment horizontal="center" vertical="top"/>
    </xf>
    <xf numFmtId="0" fontId="2" fillId="0" borderId="0" xfId="53" applyFont="1" applyFill="1" applyBorder="1" applyAlignment="1">
      <alignment horizontal="left"/>
      <protection/>
    </xf>
    <xf numFmtId="0" fontId="2" fillId="0" borderId="0" xfId="53" applyFont="1" applyFill="1" applyAlignment="1">
      <alignment horizontal="left"/>
      <protection/>
    </xf>
    <xf numFmtId="0" fontId="3" fillId="0" borderId="0" xfId="53" applyFont="1" applyFill="1" applyAlignment="1">
      <alignment horizontal="left"/>
      <protection/>
    </xf>
    <xf numFmtId="0" fontId="3" fillId="0" borderId="21" xfId="53" applyFont="1" applyFill="1" applyBorder="1" applyAlignment="1">
      <alignment horizontal="left"/>
      <protection/>
    </xf>
    <xf numFmtId="0" fontId="3" fillId="0" borderId="0" xfId="53" applyFont="1" applyFill="1" applyBorder="1" applyAlignment="1">
      <alignment horizontal="right"/>
      <protection/>
    </xf>
    <xf numFmtId="0" fontId="3" fillId="0" borderId="22" xfId="53" applyFont="1" applyFill="1" applyBorder="1" applyAlignment="1">
      <alignment horizontal="left"/>
      <protection/>
    </xf>
    <xf numFmtId="0" fontId="3" fillId="0" borderId="0" xfId="53" applyFont="1" applyFill="1" applyBorder="1" applyAlignment="1">
      <alignment horizontal="left" wrapText="1"/>
      <protection/>
    </xf>
    <xf numFmtId="0" fontId="3" fillId="0" borderId="0" xfId="53" applyFont="1" applyFill="1" applyBorder="1" applyAlignment="1">
      <alignment horizontal="center"/>
      <protection/>
    </xf>
    <xf numFmtId="168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justify" vertical="top" wrapText="1"/>
    </xf>
    <xf numFmtId="169" fontId="3" fillId="0" borderId="25" xfId="0" applyNumberFormat="1" applyFont="1" applyFill="1" applyBorder="1" applyAlignment="1">
      <alignment horizontal="center" vertical="center" wrapText="1"/>
    </xf>
    <xf numFmtId="169" fontId="3" fillId="0" borderId="2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8" fontId="3" fillId="0" borderId="25" xfId="0" applyNumberFormat="1" applyFont="1" applyFill="1" applyBorder="1" applyAlignment="1">
      <alignment horizontal="center" vertical="center" wrapText="1"/>
    </xf>
    <xf numFmtId="168" fontId="5" fillId="0" borderId="25" xfId="0" applyNumberFormat="1" applyFont="1" applyFill="1" applyBorder="1" applyAlignment="1">
      <alignment horizontal="center" vertical="center" wrapText="1"/>
    </xf>
    <xf numFmtId="4" fontId="3" fillId="0" borderId="0" xfId="53" applyNumberFormat="1" applyFont="1" applyFill="1" applyAlignment="1">
      <alignment horizontal="left"/>
      <protection/>
    </xf>
    <xf numFmtId="168" fontId="3" fillId="0" borderId="20" xfId="0" applyNumberFormat="1" applyFont="1" applyFill="1" applyBorder="1" applyAlignment="1">
      <alignment horizontal="center" vertical="top"/>
    </xf>
    <xf numFmtId="0" fontId="6" fillId="0" borderId="20" xfId="42" applyFill="1" applyBorder="1" applyAlignment="1" applyProtection="1">
      <alignment horizontal="center" vertical="top"/>
      <protection/>
    </xf>
    <xf numFmtId="168" fontId="3" fillId="0" borderId="16" xfId="56" applyNumberFormat="1" applyFont="1" applyFill="1" applyBorder="1" applyAlignment="1">
      <alignment horizontal="center" vertical="center" wrapText="1"/>
      <protection/>
    </xf>
    <xf numFmtId="168" fontId="3" fillId="0" borderId="0" xfId="0" applyNumberFormat="1" applyFont="1" applyFill="1" applyAlignment="1">
      <alignment/>
    </xf>
    <xf numFmtId="2" fontId="3" fillId="0" borderId="20" xfId="0" applyNumberFormat="1" applyFont="1" applyFill="1" applyBorder="1" applyAlignment="1">
      <alignment horizontal="center" vertical="top"/>
    </xf>
    <xf numFmtId="0" fontId="27" fillId="0" borderId="0" xfId="0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0" borderId="20" xfId="0" applyFont="1" applyFill="1" applyBorder="1" applyAlignment="1">
      <alignment horizontal="justify" vertical="top" wrapText="1"/>
    </xf>
    <xf numFmtId="0" fontId="3" fillId="0" borderId="24" xfId="0" applyFont="1" applyFill="1" applyBorder="1" applyAlignment="1">
      <alignment horizontal="justify" vertical="top" wrapText="1"/>
    </xf>
    <xf numFmtId="0" fontId="3" fillId="0" borderId="20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49" fontId="3" fillId="0" borderId="27" xfId="53" applyNumberFormat="1" applyFont="1" applyFill="1" applyBorder="1" applyAlignment="1">
      <alignment horizontal="center" wrapText="1"/>
      <protection/>
    </xf>
    <xf numFmtId="49" fontId="3" fillId="0" borderId="28" xfId="53" applyNumberFormat="1" applyFont="1" applyFill="1" applyBorder="1" applyAlignment="1">
      <alignment horizontal="center" wrapText="1"/>
      <protection/>
    </xf>
    <xf numFmtId="49" fontId="3" fillId="0" borderId="29" xfId="53" applyNumberFormat="1" applyFont="1" applyFill="1" applyBorder="1" applyAlignment="1">
      <alignment horizontal="center" wrapText="1"/>
      <protection/>
    </xf>
    <xf numFmtId="0" fontId="3" fillId="0" borderId="27" xfId="53" applyFont="1" applyFill="1" applyBorder="1" applyAlignment="1">
      <alignment horizontal="left" wrapText="1"/>
      <protection/>
    </xf>
    <xf numFmtId="0" fontId="3" fillId="0" borderId="28" xfId="53" applyFont="1" applyFill="1" applyBorder="1" applyAlignment="1">
      <alignment horizontal="left" wrapText="1"/>
      <protection/>
    </xf>
    <xf numFmtId="0" fontId="3" fillId="0" borderId="29" xfId="53" applyFont="1" applyFill="1" applyBorder="1" applyAlignment="1">
      <alignment horizontal="left" wrapText="1"/>
      <protection/>
    </xf>
    <xf numFmtId="0" fontId="3" fillId="0" borderId="27" xfId="53" applyFont="1" applyFill="1" applyBorder="1" applyAlignment="1">
      <alignment horizontal="center"/>
      <protection/>
    </xf>
    <xf numFmtId="0" fontId="3" fillId="0" borderId="28" xfId="53" applyFont="1" applyFill="1" applyBorder="1" applyAlignment="1">
      <alignment horizontal="center"/>
      <protection/>
    </xf>
    <xf numFmtId="0" fontId="3" fillId="0" borderId="29" xfId="53" applyFont="1" applyFill="1" applyBorder="1" applyAlignment="1">
      <alignment horizontal="center"/>
      <protection/>
    </xf>
    <xf numFmtId="0" fontId="3" fillId="0" borderId="27" xfId="53" applyFont="1" applyFill="1" applyBorder="1" applyAlignment="1">
      <alignment horizontal="center" vertical="top" wrapText="1"/>
      <protection/>
    </xf>
    <xf numFmtId="0" fontId="3" fillId="0" borderId="28" xfId="53" applyFont="1" applyFill="1" applyBorder="1" applyAlignment="1">
      <alignment horizontal="center" vertical="top" wrapText="1"/>
      <protection/>
    </xf>
    <xf numFmtId="0" fontId="3" fillId="0" borderId="29" xfId="53" applyFont="1" applyFill="1" applyBorder="1" applyAlignment="1">
      <alignment horizontal="center" vertical="top" wrapText="1"/>
      <protection/>
    </xf>
    <xf numFmtId="49" fontId="6" fillId="0" borderId="27" xfId="42" applyNumberFormat="1" applyFill="1" applyBorder="1" applyAlignment="1" applyProtection="1">
      <alignment horizontal="center"/>
      <protection/>
    </xf>
    <xf numFmtId="49" fontId="6" fillId="0" borderId="28" xfId="42" applyNumberFormat="1" applyFill="1" applyBorder="1" applyAlignment="1" applyProtection="1">
      <alignment horizontal="center"/>
      <protection/>
    </xf>
    <xf numFmtId="49" fontId="6" fillId="0" borderId="29" xfId="42" applyNumberFormat="1" applyFill="1" applyBorder="1" applyAlignment="1" applyProtection="1">
      <alignment horizontal="center"/>
      <protection/>
    </xf>
    <xf numFmtId="0" fontId="2" fillId="0" borderId="0" xfId="53" applyFont="1" applyFill="1" applyBorder="1" applyAlignment="1">
      <alignment horizontal="center"/>
      <protection/>
    </xf>
    <xf numFmtId="0" fontId="6" fillId="0" borderId="27" xfId="42" applyFill="1" applyBorder="1" applyAlignment="1" applyProtection="1">
      <alignment horizontal="left" wrapText="1"/>
      <protection/>
    </xf>
    <xf numFmtId="0" fontId="6" fillId="0" borderId="28" xfId="42" applyFill="1" applyBorder="1" applyAlignment="1" applyProtection="1">
      <alignment horizontal="left" wrapText="1"/>
      <protection/>
    </xf>
    <xf numFmtId="0" fontId="6" fillId="0" borderId="29" xfId="42" applyFill="1" applyBorder="1" applyAlignment="1" applyProtection="1">
      <alignment horizontal="left" wrapText="1"/>
      <protection/>
    </xf>
    <xf numFmtId="0" fontId="3" fillId="0" borderId="30" xfId="53" applyFont="1" applyFill="1" applyBorder="1" applyAlignment="1">
      <alignment horizontal="center" vertical="top"/>
      <protection/>
    </xf>
    <xf numFmtId="0" fontId="3" fillId="0" borderId="31" xfId="53" applyFont="1" applyFill="1" applyBorder="1" applyAlignment="1">
      <alignment horizontal="center" vertical="top"/>
      <protection/>
    </xf>
    <xf numFmtId="0" fontId="3" fillId="0" borderId="32" xfId="53" applyFont="1" applyFill="1" applyBorder="1" applyAlignment="1">
      <alignment horizontal="center" vertical="top"/>
      <protection/>
    </xf>
    <xf numFmtId="0" fontId="3" fillId="0" borderId="21" xfId="53" applyFont="1" applyFill="1" applyBorder="1" applyAlignment="1">
      <alignment horizontal="center" vertical="top"/>
      <protection/>
    </xf>
    <xf numFmtId="0" fontId="3" fillId="0" borderId="0" xfId="53" applyFont="1" applyFill="1" applyBorder="1" applyAlignment="1">
      <alignment horizontal="center" vertical="top"/>
      <protection/>
    </xf>
    <xf numFmtId="0" fontId="3" fillId="0" borderId="22" xfId="53" applyFont="1" applyFill="1" applyBorder="1" applyAlignment="1">
      <alignment horizontal="center" vertical="top"/>
      <protection/>
    </xf>
    <xf numFmtId="0" fontId="3" fillId="0" borderId="33" xfId="53" applyFont="1" applyFill="1" applyBorder="1" applyAlignment="1">
      <alignment horizontal="center" vertical="top"/>
      <protection/>
    </xf>
    <xf numFmtId="0" fontId="3" fillId="0" borderId="19" xfId="53" applyFont="1" applyFill="1" applyBorder="1" applyAlignment="1">
      <alignment horizontal="center" vertical="top"/>
      <protection/>
    </xf>
    <xf numFmtId="0" fontId="3" fillId="0" borderId="34" xfId="53" applyFont="1" applyFill="1" applyBorder="1" applyAlignment="1">
      <alignment horizontal="center" vertical="top"/>
      <protection/>
    </xf>
    <xf numFmtId="0" fontId="3" fillId="0" borderId="30" xfId="53" applyFont="1" applyFill="1" applyBorder="1" applyAlignment="1">
      <alignment horizontal="center" vertical="top" wrapText="1"/>
      <protection/>
    </xf>
    <xf numFmtId="0" fontId="3" fillId="0" borderId="31" xfId="53" applyFont="1" applyFill="1" applyBorder="1" applyAlignment="1">
      <alignment horizontal="center" vertical="top" wrapText="1"/>
      <protection/>
    </xf>
    <xf numFmtId="0" fontId="3" fillId="0" borderId="32" xfId="53" applyFont="1" applyFill="1" applyBorder="1" applyAlignment="1">
      <alignment horizontal="center" vertical="top" wrapText="1"/>
      <protection/>
    </xf>
    <xf numFmtId="0" fontId="3" fillId="0" borderId="21" xfId="53" applyFont="1" applyFill="1" applyBorder="1" applyAlignment="1">
      <alignment horizontal="center" vertical="top" wrapText="1"/>
      <protection/>
    </xf>
    <xf numFmtId="0" fontId="3" fillId="0" borderId="0" xfId="53" applyFont="1" applyFill="1" applyBorder="1" applyAlignment="1">
      <alignment horizontal="center" vertical="top" wrapText="1"/>
      <protection/>
    </xf>
    <xf numFmtId="0" fontId="3" fillId="0" borderId="22" xfId="53" applyFont="1" applyFill="1" applyBorder="1" applyAlignment="1">
      <alignment horizontal="center" vertical="top" wrapText="1"/>
      <protection/>
    </xf>
    <xf numFmtId="0" fontId="3" fillId="0" borderId="33" xfId="53" applyFont="1" applyFill="1" applyBorder="1" applyAlignment="1">
      <alignment horizontal="center" vertical="top" wrapText="1"/>
      <protection/>
    </xf>
    <xf numFmtId="0" fontId="3" fillId="0" borderId="19" xfId="53" applyFont="1" applyFill="1" applyBorder="1" applyAlignment="1">
      <alignment horizontal="center" vertical="top" wrapText="1"/>
      <protection/>
    </xf>
    <xf numFmtId="0" fontId="3" fillId="0" borderId="34" xfId="53" applyFont="1" applyFill="1" applyBorder="1" applyAlignment="1">
      <alignment horizontal="center" vertical="top" wrapText="1"/>
      <protection/>
    </xf>
    <xf numFmtId="49" fontId="3" fillId="0" borderId="19" xfId="53" applyNumberFormat="1" applyFont="1" applyFill="1" applyBorder="1" applyAlignment="1">
      <alignment horizontal="center"/>
      <protection/>
    </xf>
    <xf numFmtId="0" fontId="3" fillId="0" borderId="33" xfId="53" applyFont="1" applyFill="1" applyBorder="1" applyAlignment="1">
      <alignment horizontal="center"/>
      <protection/>
    </xf>
    <xf numFmtId="0" fontId="3" fillId="0" borderId="19" xfId="53" applyFont="1" applyFill="1" applyBorder="1" applyAlignment="1">
      <alignment horizontal="center"/>
      <protection/>
    </xf>
    <xf numFmtId="0" fontId="3" fillId="0" borderId="34" xfId="53" applyFont="1" applyFill="1" applyBorder="1" applyAlignment="1">
      <alignment horizontal="center"/>
      <protection/>
    </xf>
    <xf numFmtId="0" fontId="2" fillId="0" borderId="0" xfId="53" applyFont="1" applyFill="1" applyAlignment="1">
      <alignment horizontal="center"/>
      <protection/>
    </xf>
    <xf numFmtId="0" fontId="3" fillId="0" borderId="27" xfId="53" applyFont="1" applyFill="1" applyBorder="1" applyAlignment="1">
      <alignment horizontal="justify" wrapText="1"/>
      <protection/>
    </xf>
    <xf numFmtId="0" fontId="3" fillId="0" borderId="28" xfId="53" applyFont="1" applyFill="1" applyBorder="1" applyAlignment="1">
      <alignment horizontal="justify" wrapText="1"/>
      <protection/>
    </xf>
    <xf numFmtId="0" fontId="3" fillId="0" borderId="29" xfId="53" applyFont="1" applyFill="1" applyBorder="1" applyAlignment="1">
      <alignment horizontal="justify" wrapText="1"/>
      <protection/>
    </xf>
    <xf numFmtId="49" fontId="3" fillId="0" borderId="27" xfId="53" applyNumberFormat="1" applyFont="1" applyFill="1" applyBorder="1" applyAlignment="1">
      <alignment horizontal="center"/>
      <protection/>
    </xf>
    <xf numFmtId="49" fontId="3" fillId="0" borderId="28" xfId="53" applyNumberFormat="1" applyFont="1" applyFill="1" applyBorder="1" applyAlignment="1">
      <alignment horizontal="center"/>
      <protection/>
    </xf>
    <xf numFmtId="49" fontId="3" fillId="0" borderId="29" xfId="53" applyNumberFormat="1" applyFont="1" applyFill="1" applyBorder="1" applyAlignment="1">
      <alignment horizontal="center"/>
      <protection/>
    </xf>
    <xf numFmtId="0" fontId="3" fillId="0" borderId="35" xfId="0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Калькуляция Ф6 2008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Процентный 3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E9A343D204EBB9E2DAD7272E205EEBD2C2CCF10D6AFE4A1DFF1B6E834CEA7D4A4D2BDF27C9462B5XBX2M" TargetMode="External" /><Relationship Id="rId2" Type="http://schemas.openxmlformats.org/officeDocument/2006/relationships/hyperlink" Target="consultantplus://offline/ref=1E9A343D204EBB9E2DAD7272E205EEBD2C2CCF10D6AFE4A1DFF1B6E834CEA7D4A4D2BDF27C9462B5XBX2M" TargetMode="Externa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dom-vodokanal.ru/buhotchetnost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dom-vodokanal.ru/raskrinform.php" TargetMode="External" /><Relationship Id="rId2" Type="http://schemas.openxmlformats.org/officeDocument/2006/relationships/hyperlink" Target="http://dom-vodokanal.ru/raskrinform.php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0">
      <selection activeCell="K16" sqref="K16"/>
    </sheetView>
  </sheetViews>
  <sheetFormatPr defaultColWidth="9.140625" defaultRowHeight="15"/>
  <cols>
    <col min="1" max="10" width="9.140625" style="45" customWidth="1"/>
    <col min="11" max="11" width="15.421875" style="45" customWidth="1"/>
    <col min="12" max="16384" width="9.140625" style="45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556432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B6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48.28125" style="17" customWidth="1"/>
    <col min="2" max="2" width="22.421875" style="17" customWidth="1"/>
    <col min="3" max="3" width="10.28125" style="17" customWidth="1"/>
    <col min="4" max="16384" width="9.140625" style="17" customWidth="1"/>
  </cols>
  <sheetData>
    <row r="1" spans="1:2" ht="16.5" customHeight="1">
      <c r="A1" s="46" t="s">
        <v>103</v>
      </c>
      <c r="B1" s="47"/>
    </row>
    <row r="2" spans="1:2" ht="16.5">
      <c r="A2" s="18"/>
      <c r="B2" s="18"/>
    </row>
    <row r="3" spans="1:2" ht="60" customHeight="1">
      <c r="A3" s="19" t="s">
        <v>104</v>
      </c>
      <c r="B3" s="20">
        <f>10+84</f>
        <v>94</v>
      </c>
    </row>
    <row r="4" spans="1:2" ht="62.25" customHeight="1">
      <c r="A4" s="19" t="s">
        <v>105</v>
      </c>
      <c r="B4" s="20">
        <f>97+3</f>
        <v>100</v>
      </c>
    </row>
    <row r="5" spans="1:2" ht="80.25" customHeight="1">
      <c r="A5" s="21" t="s">
        <v>106</v>
      </c>
      <c r="B5" s="20">
        <v>0</v>
      </c>
    </row>
    <row r="6" spans="1:2" ht="48" customHeight="1">
      <c r="A6" s="22" t="s">
        <v>107</v>
      </c>
      <c r="B6" s="23" t="s">
        <v>166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F12" sqref="F12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34770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F24" sqref="F2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36541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G21" sqref="G2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38758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B28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8.28125" style="4" customWidth="1"/>
    <col min="2" max="2" width="48.8515625" style="4" customWidth="1"/>
    <col min="3" max="3" width="28.00390625" style="4" customWidth="1"/>
    <col min="4" max="16384" width="9.140625" style="4" customWidth="1"/>
  </cols>
  <sheetData>
    <row r="1" spans="1:2" ht="62.25" customHeight="1">
      <c r="A1" s="103" t="s">
        <v>148</v>
      </c>
      <c r="B1" s="104"/>
    </row>
    <row r="2" spans="1:2" ht="16.5" thickBot="1">
      <c r="A2" s="2"/>
      <c r="B2" s="3"/>
    </row>
    <row r="3" spans="1:2" ht="16.5" thickBot="1">
      <c r="A3" s="5" t="s">
        <v>112</v>
      </c>
      <c r="B3" s="6" t="s">
        <v>147</v>
      </c>
    </row>
    <row r="4" spans="1:2" ht="48" thickBot="1">
      <c r="A4" s="7" t="s">
        <v>128</v>
      </c>
      <c r="B4" s="8" t="s">
        <v>152</v>
      </c>
    </row>
    <row r="5" spans="1:2" ht="15.75" customHeight="1" thickBot="1">
      <c r="A5" s="7" t="s">
        <v>129</v>
      </c>
      <c r="B5" s="9" t="s">
        <v>149</v>
      </c>
    </row>
    <row r="6" spans="1:2" ht="47.25">
      <c r="A6" s="10" t="s">
        <v>113</v>
      </c>
      <c r="B6" s="11" t="s">
        <v>150</v>
      </c>
    </row>
    <row r="7" spans="1:2" ht="47.25">
      <c r="A7" s="10" t="s">
        <v>114</v>
      </c>
      <c r="B7" s="11" t="s">
        <v>151</v>
      </c>
    </row>
    <row r="8" spans="1:2" ht="48" thickBot="1">
      <c r="A8" s="12" t="s">
        <v>130</v>
      </c>
      <c r="B8" s="11" t="s">
        <v>153</v>
      </c>
    </row>
    <row r="9" spans="1:2" ht="31.5">
      <c r="A9" s="13" t="s">
        <v>115</v>
      </c>
      <c r="B9" s="101" t="s">
        <v>154</v>
      </c>
    </row>
    <row r="10" spans="1:2" ht="16.5" thickBot="1">
      <c r="A10" s="7" t="s">
        <v>131</v>
      </c>
      <c r="B10" s="102"/>
    </row>
    <row r="11" spans="1:2" ht="32.25" thickBot="1">
      <c r="A11" s="7" t="s">
        <v>132</v>
      </c>
      <c r="B11" s="8" t="s">
        <v>155</v>
      </c>
    </row>
    <row r="12" spans="1:2" ht="31.5">
      <c r="A12" s="13" t="s">
        <v>116</v>
      </c>
      <c r="B12" s="100">
        <v>0</v>
      </c>
    </row>
    <row r="13" spans="1:2" ht="31.5">
      <c r="A13" s="13" t="s">
        <v>117</v>
      </c>
      <c r="B13" s="101"/>
    </row>
    <row r="14" spans="1:2" ht="31.5">
      <c r="A14" s="14" t="s">
        <v>118</v>
      </c>
      <c r="B14" s="101"/>
    </row>
    <row r="15" spans="1:2" ht="31.5">
      <c r="A15" s="13" t="s">
        <v>119</v>
      </c>
      <c r="B15" s="101"/>
    </row>
    <row r="16" spans="1:2" ht="31.5">
      <c r="A16" s="13" t="s">
        <v>120</v>
      </c>
      <c r="B16" s="101"/>
    </row>
    <row r="17" spans="1:2" ht="31.5">
      <c r="A17" s="13" t="s">
        <v>121</v>
      </c>
      <c r="B17" s="101"/>
    </row>
    <row r="18" spans="1:2" ht="31.5">
      <c r="A18" s="13" t="s">
        <v>122</v>
      </c>
      <c r="B18" s="101"/>
    </row>
    <row r="19" spans="1:2" ht="16.5" thickBot="1">
      <c r="A19" s="7" t="s">
        <v>123</v>
      </c>
      <c r="B19" s="102"/>
    </row>
    <row r="20" spans="1:2" ht="31.5">
      <c r="A20" s="13" t="s">
        <v>124</v>
      </c>
      <c r="B20" s="100">
        <v>15697.46</v>
      </c>
    </row>
    <row r="21" spans="1:2" ht="31.5">
      <c r="A21" s="13" t="s">
        <v>125</v>
      </c>
      <c r="B21" s="101"/>
    </row>
    <row r="22" spans="1:2" ht="31.5">
      <c r="A22" s="13" t="s">
        <v>126</v>
      </c>
      <c r="B22" s="101"/>
    </row>
    <row r="23" spans="1:2" ht="31.5">
      <c r="A23" s="14" t="s">
        <v>127</v>
      </c>
      <c r="B23" s="101"/>
    </row>
    <row r="24" spans="1:2" ht="31.5">
      <c r="A24" s="13" t="s">
        <v>119</v>
      </c>
      <c r="B24" s="101"/>
    </row>
    <row r="25" spans="1:2" ht="31.5">
      <c r="A25" s="13" t="s">
        <v>120</v>
      </c>
      <c r="B25" s="101"/>
    </row>
    <row r="26" spans="1:2" ht="31.5">
      <c r="A26" s="13" t="s">
        <v>121</v>
      </c>
      <c r="B26" s="101"/>
    </row>
    <row r="27" spans="1:2" ht="31.5">
      <c r="A27" s="13" t="s">
        <v>122</v>
      </c>
      <c r="B27" s="101"/>
    </row>
    <row r="28" spans="1:2" ht="16.5" thickBot="1">
      <c r="A28" s="7" t="s">
        <v>123</v>
      </c>
      <c r="B28" s="102"/>
    </row>
  </sheetData>
  <sheetProtection/>
  <mergeCells count="4">
    <mergeCell ref="B20:B28"/>
    <mergeCell ref="A1:B1"/>
    <mergeCell ref="B9:B10"/>
    <mergeCell ref="B12:B19"/>
  </mergeCells>
  <hyperlinks>
    <hyperlink ref="A14" r:id="rId1" display="consultantplus://offline/ref=1E9A343D204EBB9E2DAD7272E205EEBD2C2CCF10D6AFE4A1DFF1B6E834CEA7D4A4D2BDF27C9462B5XBX2M"/>
    <hyperlink ref="A23" r:id="rId2" display="consultantplus://offline/ref=1E9A343D204EBB9E2DAD7272E205EEBD2C2CCF10D6AFE4A1DFF1B6E834CEA7D4A4D2BDF27C9462B5XBX2M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tabSelected="1" zoomScalePageLayoutView="0" workbookViewId="0" topLeftCell="A1">
      <selection activeCell="L11" sqref="L1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57691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B29" sqref="B29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163924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D24" sqref="D2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163873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E22" sqref="E22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57926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L19" sqref="L19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581366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C30"/>
  <sheetViews>
    <sheetView zoomScalePageLayoutView="0" workbookViewId="0" topLeftCell="A23">
      <selection activeCell="C18" sqref="C18"/>
    </sheetView>
  </sheetViews>
  <sheetFormatPr defaultColWidth="9.140625" defaultRowHeight="15"/>
  <cols>
    <col min="1" max="1" width="48.28125" style="17" customWidth="1"/>
    <col min="2" max="2" width="53.140625" style="17" customWidth="1"/>
    <col min="3" max="3" width="28.00390625" style="17" customWidth="1"/>
    <col min="4" max="16384" width="9.140625" style="17" customWidth="1"/>
  </cols>
  <sheetData>
    <row r="1" spans="1:3" ht="16.5">
      <c r="A1" s="46" t="s">
        <v>0</v>
      </c>
      <c r="B1" s="47"/>
      <c r="C1" s="36"/>
    </row>
    <row r="2" spans="1:3" ht="16.5">
      <c r="A2" s="15"/>
      <c r="B2" s="16"/>
      <c r="C2" s="36"/>
    </row>
    <row r="3" spans="1:3" ht="47.25">
      <c r="A3" s="19" t="s">
        <v>1</v>
      </c>
      <c r="B3" s="37">
        <v>114118.7736</v>
      </c>
      <c r="C3" s="4"/>
    </row>
    <row r="4" spans="1:3" ht="47.25">
      <c r="A4" s="19" t="s">
        <v>2</v>
      </c>
      <c r="B4" s="38">
        <v>118603.15</v>
      </c>
      <c r="C4" s="4"/>
    </row>
    <row r="5" spans="1:3" ht="15.75">
      <c r="A5" s="48" t="s">
        <v>3</v>
      </c>
      <c r="B5" s="50">
        <v>0</v>
      </c>
      <c r="C5" s="4"/>
    </row>
    <row r="6" spans="1:3" ht="15.75">
      <c r="A6" s="49"/>
      <c r="B6" s="51"/>
      <c r="C6" s="4"/>
    </row>
    <row r="7" spans="1:3" ht="78.75">
      <c r="A7" s="19" t="s">
        <v>4</v>
      </c>
      <c r="B7" s="37" t="s">
        <v>161</v>
      </c>
      <c r="C7" s="4"/>
    </row>
    <row r="8" spans="1:3" ht="31.5">
      <c r="A8" s="19" t="s">
        <v>5</v>
      </c>
      <c r="B8" s="38">
        <v>258.45</v>
      </c>
      <c r="C8" s="4"/>
    </row>
    <row r="9" spans="1:3" ht="47.25">
      <c r="A9" s="19" t="s">
        <v>6</v>
      </c>
      <c r="B9" s="37">
        <v>39119.74</v>
      </c>
      <c r="C9" s="4"/>
    </row>
    <row r="10" spans="1:3" ht="47.25">
      <c r="A10" s="19" t="s">
        <v>7</v>
      </c>
      <c r="B10" s="37">
        <v>5848.12</v>
      </c>
      <c r="C10" s="4"/>
    </row>
    <row r="11" spans="1:3" ht="31.5">
      <c r="A11" s="19" t="s">
        <v>8</v>
      </c>
      <c r="B11" s="38">
        <v>4638.94</v>
      </c>
      <c r="C11" s="4"/>
    </row>
    <row r="12" spans="1:3" ht="47.25">
      <c r="A12" s="19" t="s">
        <v>9</v>
      </c>
      <c r="B12" s="38">
        <v>1917.56</v>
      </c>
      <c r="C12" s="4"/>
    </row>
    <row r="13" spans="1:3" ht="47.25">
      <c r="A13" s="19" t="s">
        <v>10</v>
      </c>
      <c r="B13" s="38">
        <v>4394.09</v>
      </c>
      <c r="C13" s="4"/>
    </row>
    <row r="14" spans="1:3" ht="47.25">
      <c r="A14" s="22" t="s">
        <v>11</v>
      </c>
      <c r="B14" s="38">
        <v>27984.76</v>
      </c>
      <c r="C14" s="4"/>
    </row>
    <row r="15" spans="1:3" ht="110.25">
      <c r="A15" s="22" t="s">
        <v>12</v>
      </c>
      <c r="B15" s="37">
        <v>0</v>
      </c>
      <c r="C15" s="4"/>
    </row>
    <row r="16" spans="1:3" ht="141.75">
      <c r="A16" s="33" t="s">
        <v>13</v>
      </c>
      <c r="B16" s="37">
        <v>0</v>
      </c>
      <c r="C16" s="4"/>
    </row>
    <row r="17" spans="1:3" ht="157.5">
      <c r="A17" s="22" t="s">
        <v>14</v>
      </c>
      <c r="B17" s="37">
        <v>6122.03</v>
      </c>
      <c r="C17" s="4">
        <v>28319.46</v>
      </c>
    </row>
    <row r="18" spans="1:3" ht="94.5">
      <c r="A18" s="19" t="s">
        <v>15</v>
      </c>
      <c r="B18" s="37">
        <f>B3-B4</f>
        <v>-4484.376399999994</v>
      </c>
      <c r="C18" s="4"/>
    </row>
    <row r="19" spans="1:3" ht="63">
      <c r="A19" s="19" t="s">
        <v>16</v>
      </c>
      <c r="B19" s="39">
        <v>8215</v>
      </c>
      <c r="C19" s="4"/>
    </row>
    <row r="20" spans="1:3" ht="47.25">
      <c r="A20" s="19" t="s">
        <v>17</v>
      </c>
      <c r="B20" s="40">
        <f>B18</f>
        <v>-4484.376399999994</v>
      </c>
      <c r="C20" s="4"/>
    </row>
    <row r="21" spans="1:3" ht="94.5">
      <c r="A21" s="19" t="s">
        <v>18</v>
      </c>
      <c r="B21" s="41" t="s">
        <v>110</v>
      </c>
      <c r="C21" s="4"/>
    </row>
    <row r="22" spans="1:3" ht="15.75">
      <c r="A22" s="21" t="s">
        <v>19</v>
      </c>
      <c r="B22" s="42">
        <v>6475.93</v>
      </c>
      <c r="C22" s="4"/>
    </row>
    <row r="23" spans="1:3" ht="15.75">
      <c r="A23" s="21" t="s">
        <v>20</v>
      </c>
      <c r="B23" s="42">
        <v>0</v>
      </c>
      <c r="C23" s="4"/>
    </row>
    <row r="24" spans="1:3" ht="31.5">
      <c r="A24" s="19" t="s">
        <v>21</v>
      </c>
      <c r="B24" s="20">
        <v>0</v>
      </c>
      <c r="C24" s="4"/>
    </row>
    <row r="25" spans="1:3" ht="63">
      <c r="A25" s="19" t="s">
        <v>22</v>
      </c>
      <c r="B25" s="42" t="s">
        <v>162</v>
      </c>
      <c r="C25" s="4"/>
    </row>
    <row r="26" spans="1:3" ht="15.75">
      <c r="A26" s="21" t="s">
        <v>23</v>
      </c>
      <c r="B26" s="37">
        <v>6</v>
      </c>
      <c r="C26" s="43"/>
    </row>
    <row r="27" spans="1:3" ht="31.5">
      <c r="A27" s="19" t="s">
        <v>24</v>
      </c>
      <c r="B27" s="20">
        <v>301</v>
      </c>
      <c r="C27" s="4"/>
    </row>
    <row r="28" spans="1:3" ht="47.25">
      <c r="A28" s="19" t="s">
        <v>25</v>
      </c>
      <c r="B28" s="44">
        <v>0.79</v>
      </c>
      <c r="C28" s="4"/>
    </row>
    <row r="29" spans="1:3" ht="47.25">
      <c r="A29" s="19" t="s">
        <v>26</v>
      </c>
      <c r="B29" s="44">
        <v>1.3</v>
      </c>
      <c r="C29" s="4"/>
    </row>
    <row r="30" spans="1:3" ht="63">
      <c r="A30" s="22" t="s">
        <v>27</v>
      </c>
      <c r="B30" s="23">
        <v>83</v>
      </c>
      <c r="C30" s="4"/>
    </row>
  </sheetData>
  <sheetProtection/>
  <mergeCells count="3">
    <mergeCell ref="A1:B1"/>
    <mergeCell ref="A5:A6"/>
    <mergeCell ref="B5:B6"/>
  </mergeCells>
  <hyperlinks>
    <hyperlink ref="B21" r:id="rId1" display="http://www.dom-vodokanal.ru/buhotchetnost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8.28125" style="17" customWidth="1"/>
    <col min="2" max="2" width="35.7109375" style="17" customWidth="1"/>
    <col min="3" max="16384" width="9.140625" style="17" customWidth="1"/>
  </cols>
  <sheetData>
    <row r="1" spans="1:2" ht="16.5" customHeight="1">
      <c r="A1" s="46" t="s">
        <v>28</v>
      </c>
      <c r="B1" s="47"/>
    </row>
    <row r="2" spans="1:2" ht="16.5">
      <c r="A2" s="18"/>
      <c r="B2" s="18"/>
    </row>
    <row r="3" spans="1:2" ht="53.25" customHeight="1">
      <c r="A3" s="19" t="s">
        <v>29</v>
      </c>
      <c r="B3" s="32">
        <v>0.19</v>
      </c>
    </row>
    <row r="4" spans="1:2" ht="71.25" customHeight="1">
      <c r="A4" s="19" t="s">
        <v>30</v>
      </c>
      <c r="B4" s="20">
        <v>0</v>
      </c>
    </row>
    <row r="5" spans="1:2" ht="15" customHeight="1">
      <c r="A5" s="48" t="s">
        <v>31</v>
      </c>
      <c r="B5" s="50">
        <v>0</v>
      </c>
    </row>
    <row r="6" spans="1:2" ht="15" customHeight="1">
      <c r="A6" s="49"/>
      <c r="B6" s="51"/>
    </row>
    <row r="7" spans="1:2" ht="45" customHeight="1">
      <c r="A7" s="19" t="s">
        <v>32</v>
      </c>
      <c r="B7" s="34">
        <v>1450</v>
      </c>
    </row>
    <row r="8" spans="1:2" ht="31.5" customHeight="1">
      <c r="A8" s="19" t="s">
        <v>33</v>
      </c>
      <c r="B8" s="34">
        <v>1390</v>
      </c>
    </row>
    <row r="9" spans="1:2" ht="31.5" customHeight="1">
      <c r="A9" s="19" t="s">
        <v>34</v>
      </c>
      <c r="B9" s="34">
        <v>1390</v>
      </c>
    </row>
    <row r="10" spans="1:2" ht="64.5" customHeight="1">
      <c r="A10" s="19" t="s">
        <v>35</v>
      </c>
      <c r="B10" s="34">
        <v>4320</v>
      </c>
    </row>
    <row r="11" spans="1:2" ht="25.5" customHeight="1">
      <c r="A11" s="19" t="s">
        <v>36</v>
      </c>
      <c r="B11" s="34">
        <v>1494</v>
      </c>
    </row>
    <row r="12" spans="1:2" ht="28.5" customHeight="1">
      <c r="A12" s="19" t="s">
        <v>37</v>
      </c>
      <c r="B12" s="34">
        <v>1494</v>
      </c>
    </row>
    <row r="13" spans="1:2" ht="84.75" customHeight="1">
      <c r="A13" s="19" t="s">
        <v>38</v>
      </c>
      <c r="B13" s="34"/>
    </row>
    <row r="14" spans="1:2" ht="31.5" customHeight="1">
      <c r="A14" s="19" t="s">
        <v>33</v>
      </c>
      <c r="B14" s="34">
        <v>110</v>
      </c>
    </row>
    <row r="15" spans="1:2" ht="24" customHeight="1">
      <c r="A15" s="19" t="s">
        <v>34</v>
      </c>
      <c r="B15" s="34">
        <v>110</v>
      </c>
    </row>
    <row r="16" spans="1:2" ht="61.5" customHeight="1">
      <c r="A16" s="22" t="s">
        <v>35</v>
      </c>
      <c r="B16" s="23" t="s">
        <v>156</v>
      </c>
    </row>
    <row r="17" spans="1:2" ht="42.75" customHeight="1">
      <c r="A17" s="19" t="s">
        <v>36</v>
      </c>
      <c r="B17" s="34">
        <v>12</v>
      </c>
    </row>
    <row r="18" spans="1:2" ht="46.5" customHeight="1" thickBot="1">
      <c r="A18" s="19" t="s">
        <v>37</v>
      </c>
      <c r="B18" s="35">
        <v>8</v>
      </c>
    </row>
    <row r="19" spans="1:2" ht="73.5" customHeight="1">
      <c r="A19" s="19" t="s">
        <v>39</v>
      </c>
      <c r="B19" s="20">
        <v>100</v>
      </c>
    </row>
    <row r="20" spans="1:2" ht="56.25" customHeight="1">
      <c r="A20" s="22" t="s">
        <v>40</v>
      </c>
      <c r="B20" s="23">
        <v>30</v>
      </c>
    </row>
  </sheetData>
  <sheetProtection/>
  <mergeCells count="3">
    <mergeCell ref="A1:B1"/>
    <mergeCell ref="A5:A6"/>
    <mergeCell ref="B5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CS54"/>
  <sheetViews>
    <sheetView view="pageBreakPreview" zoomScaleSheetLayoutView="100" zoomScalePageLayoutView="0" workbookViewId="0" topLeftCell="A37">
      <selection activeCell="A37" sqref="A1:IV16384"/>
    </sheetView>
  </sheetViews>
  <sheetFormatPr defaultColWidth="0.85546875" defaultRowHeight="15"/>
  <cols>
    <col min="1" max="47" width="0.85546875" style="1" customWidth="1"/>
    <col min="48" max="48" width="4.421875" style="1" customWidth="1"/>
    <col min="49" max="16384" width="0.85546875" style="1" customWidth="1"/>
  </cols>
  <sheetData>
    <row r="1" spans="2:97" s="24" customFormat="1" ht="16.5">
      <c r="B1" s="93" t="s">
        <v>41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25"/>
    </row>
    <row r="2" spans="2:97" s="24" customFormat="1" ht="16.5">
      <c r="B2" s="93" t="s">
        <v>42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25"/>
    </row>
    <row r="3" spans="1:97" ht="15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</row>
    <row r="4" spans="1:97" ht="63.75" customHeight="1">
      <c r="A4" s="94" t="s">
        <v>43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6"/>
      <c r="BF4" s="55" t="s">
        <v>44</v>
      </c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7"/>
    </row>
    <row r="5" spans="1:97" ht="15.75" customHeight="1">
      <c r="A5" s="94" t="s">
        <v>45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6"/>
      <c r="BF5" s="97" t="s">
        <v>46</v>
      </c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9"/>
    </row>
    <row r="6" spans="1:97" ht="323.25" customHeight="1">
      <c r="A6" s="94" t="s">
        <v>47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6"/>
      <c r="BF6" s="55" t="s">
        <v>48</v>
      </c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7"/>
    </row>
    <row r="7" spans="1:97" ht="4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6"/>
      <c r="BF7" s="55" t="s">
        <v>50</v>
      </c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7"/>
    </row>
    <row r="8" spans="1:97" ht="31.5" customHeight="1">
      <c r="A8" s="94" t="s">
        <v>51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6"/>
      <c r="BF8" s="55" t="s">
        <v>52</v>
      </c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7"/>
    </row>
    <row r="9" spans="1:97" ht="31.5" customHeight="1">
      <c r="A9" s="94" t="s">
        <v>53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6"/>
      <c r="BF9" s="52" t="s">
        <v>146</v>
      </c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4"/>
    </row>
    <row r="11" spans="1:97" s="24" customFormat="1" ht="16.5">
      <c r="A11" s="67" t="s">
        <v>54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</row>
    <row r="12" spans="1:97" s="24" customFormat="1" ht="16.5">
      <c r="A12" s="67" t="s">
        <v>55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</row>
    <row r="13" ht="15.75" customHeight="1"/>
    <row r="14" spans="1:97" ht="31.5" customHeight="1">
      <c r="A14" s="71" t="s">
        <v>56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3"/>
      <c r="AR14" s="80" t="s">
        <v>57</v>
      </c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2"/>
      <c r="BV14" s="80" t="s">
        <v>58</v>
      </c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2"/>
    </row>
    <row r="15" spans="1:97" ht="15.75" customHeight="1">
      <c r="A15" s="74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6"/>
      <c r="AR15" s="27"/>
      <c r="AY15" s="28" t="s">
        <v>59</v>
      </c>
      <c r="AZ15" s="89" t="s">
        <v>157</v>
      </c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1" t="s">
        <v>60</v>
      </c>
      <c r="BU15" s="29"/>
      <c r="BV15" s="83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5"/>
    </row>
    <row r="16" spans="1:97" ht="15.75" customHeight="1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9"/>
      <c r="AR16" s="90" t="s">
        <v>61</v>
      </c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2"/>
      <c r="BV16" s="86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8"/>
    </row>
    <row r="17" spans="1:97" ht="50.25" customHeight="1">
      <c r="A17" s="68" t="s">
        <v>62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70"/>
      <c r="AR17" s="58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60"/>
      <c r="BV17" s="55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7"/>
    </row>
    <row r="18" spans="1:97" ht="15.7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</row>
    <row r="19" spans="1:97" s="24" customFormat="1" ht="16.5">
      <c r="A19" s="67" t="s">
        <v>63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</row>
    <row r="20" spans="1:97" s="24" customFormat="1" ht="16.5">
      <c r="A20" s="67" t="s">
        <v>64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</row>
    <row r="22" spans="1:97" ht="80.25" customHeight="1">
      <c r="A22" s="61" t="s">
        <v>65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3"/>
      <c r="W22" s="61" t="s">
        <v>66</v>
      </c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3"/>
      <c r="AW22" s="61" t="s">
        <v>67</v>
      </c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3"/>
      <c r="BW22" s="61" t="s">
        <v>68</v>
      </c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3"/>
    </row>
    <row r="23" spans="1:97" ht="121.5" customHeight="1">
      <c r="A23" s="55" t="s">
        <v>69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7"/>
      <c r="W23" s="55" t="s">
        <v>70</v>
      </c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7"/>
      <c r="AW23" s="58">
        <v>27</v>
      </c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60"/>
      <c r="BW23" s="58">
        <v>25</v>
      </c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60"/>
    </row>
    <row r="24" spans="1:97" ht="100.5" customHeight="1">
      <c r="A24" s="55" t="s">
        <v>71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7"/>
      <c r="W24" s="55" t="s">
        <v>72</v>
      </c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7"/>
      <c r="AW24" s="58">
        <v>10</v>
      </c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60"/>
      <c r="BW24" s="58">
        <v>6</v>
      </c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60"/>
    </row>
    <row r="25" spans="1:97" ht="116.25" customHeight="1">
      <c r="A25" s="55" t="s">
        <v>73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7"/>
      <c r="W25" s="55" t="s">
        <v>74</v>
      </c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7"/>
      <c r="AW25" s="58">
        <v>7.8</v>
      </c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60"/>
      <c r="BW25" s="58">
        <v>7.2</v>
      </c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60"/>
    </row>
    <row r="26" spans="1:97" ht="63.75" customHeight="1">
      <c r="A26" s="55" t="s">
        <v>75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7"/>
      <c r="W26" s="55" t="s">
        <v>76</v>
      </c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7"/>
      <c r="AW26" s="58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60"/>
      <c r="BW26" s="58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60"/>
    </row>
    <row r="27" spans="1:97" ht="122.25" customHeight="1">
      <c r="A27" s="55" t="s">
        <v>77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7"/>
      <c r="W27" s="55" t="s">
        <v>78</v>
      </c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7"/>
      <c r="AW27" s="58" t="s">
        <v>79</v>
      </c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60"/>
      <c r="BW27" s="58" t="s">
        <v>80</v>
      </c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60"/>
    </row>
    <row r="28" spans="1:97" ht="270" customHeight="1">
      <c r="A28" s="55" t="s">
        <v>81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7"/>
      <c r="W28" s="55" t="s">
        <v>82</v>
      </c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7"/>
      <c r="AW28" s="58">
        <v>67</v>
      </c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60"/>
      <c r="BW28" s="58">
        <v>72.9</v>
      </c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60"/>
    </row>
    <row r="29" spans="1:97" ht="113.25" customHeight="1">
      <c r="A29" s="55" t="s">
        <v>83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7"/>
      <c r="W29" s="55" t="s">
        <v>84</v>
      </c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7"/>
      <c r="AW29" s="58">
        <v>67</v>
      </c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60"/>
      <c r="BW29" s="58">
        <v>72.9</v>
      </c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60"/>
    </row>
    <row r="30" spans="1:97" ht="61.5" customHeight="1">
      <c r="A30" s="55" t="s">
        <v>85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7"/>
      <c r="W30" s="55" t="s">
        <v>86</v>
      </c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7"/>
      <c r="AW30" s="58">
        <v>22</v>
      </c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60"/>
      <c r="BW30" s="58">
        <v>20</v>
      </c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60"/>
    </row>
    <row r="31" spans="1:97" ht="147" customHeight="1">
      <c r="A31" s="55" t="s">
        <v>87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7"/>
      <c r="W31" s="55" t="s">
        <v>88</v>
      </c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7"/>
      <c r="AW31" s="58">
        <v>10</v>
      </c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60"/>
      <c r="BW31" s="58">
        <v>5</v>
      </c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60"/>
    </row>
    <row r="32" spans="1:97" ht="63" customHeight="1">
      <c r="A32" s="55" t="s">
        <v>89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7"/>
      <c r="W32" s="55" t="s">
        <v>90</v>
      </c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7"/>
      <c r="AW32" s="58">
        <v>1.029</v>
      </c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60"/>
      <c r="BW32" s="58">
        <v>1.03</v>
      </c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60"/>
    </row>
    <row r="33" spans="1:97" ht="117" customHeight="1">
      <c r="A33" s="55" t="s">
        <v>91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7"/>
      <c r="W33" s="55" t="s">
        <v>92</v>
      </c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7"/>
      <c r="AW33" s="58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60"/>
      <c r="BW33" s="58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60"/>
    </row>
    <row r="35" spans="1:97" s="24" customFormat="1" ht="16.5">
      <c r="A35" s="67" t="s">
        <v>93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</row>
    <row r="37" spans="1:97" ht="96" customHeight="1">
      <c r="A37" s="61" t="s">
        <v>94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3"/>
      <c r="W37" s="61" t="s">
        <v>95</v>
      </c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3"/>
      <c r="AW37" s="61" t="s">
        <v>96</v>
      </c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3"/>
      <c r="BW37" s="61" t="s">
        <v>97</v>
      </c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3"/>
    </row>
    <row r="38" spans="1:97" ht="112.5" customHeight="1">
      <c r="A38" s="52" t="s">
        <v>158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4"/>
      <c r="W38" s="55" t="s">
        <v>133</v>
      </c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7"/>
      <c r="AW38" s="58">
        <v>1002.84</v>
      </c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60"/>
      <c r="BW38" s="55" t="s">
        <v>98</v>
      </c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7"/>
    </row>
    <row r="39" spans="1:97" ht="87" customHeight="1">
      <c r="A39" s="52" t="s">
        <v>158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4"/>
      <c r="W39" s="55" t="s">
        <v>134</v>
      </c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7"/>
      <c r="AW39" s="58">
        <v>16902.64</v>
      </c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60"/>
      <c r="BW39" s="55" t="s">
        <v>108</v>
      </c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7"/>
    </row>
    <row r="40" spans="1:97" ht="87" customHeight="1">
      <c r="A40" s="52" t="s">
        <v>158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4"/>
      <c r="W40" s="55" t="s">
        <v>135</v>
      </c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7"/>
      <c r="AW40" s="58">
        <v>0</v>
      </c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60"/>
      <c r="BW40" s="55" t="s">
        <v>108</v>
      </c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7"/>
    </row>
    <row r="41" spans="1:97" ht="53.25" customHeight="1">
      <c r="A41" s="52" t="s">
        <v>158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4"/>
      <c r="W41" s="55" t="s">
        <v>136</v>
      </c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7"/>
      <c r="AW41" s="58">
        <v>334.19</v>
      </c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60"/>
      <c r="BW41" s="55" t="s">
        <v>159</v>
      </c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7"/>
    </row>
    <row r="42" spans="1:97" ht="67.5" customHeight="1">
      <c r="A42" s="52" t="s">
        <v>158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4"/>
      <c r="W42" s="55" t="s">
        <v>137</v>
      </c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7"/>
      <c r="AW42" s="58">
        <v>0</v>
      </c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60"/>
      <c r="BW42" s="55" t="s">
        <v>163</v>
      </c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7"/>
    </row>
    <row r="43" spans="1:97" ht="48" customHeight="1">
      <c r="A43" s="52" t="s">
        <v>158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4"/>
      <c r="W43" s="55" t="s">
        <v>138</v>
      </c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7"/>
      <c r="AW43" s="58">
        <v>223.82</v>
      </c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60"/>
      <c r="BW43" s="55" t="s">
        <v>111</v>
      </c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7"/>
    </row>
    <row r="44" spans="1:97" ht="44.25" customHeight="1">
      <c r="A44" s="52" t="s">
        <v>158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4"/>
      <c r="W44" s="55" t="s">
        <v>109</v>
      </c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7"/>
      <c r="AW44" s="58">
        <v>6549.44</v>
      </c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60"/>
      <c r="BW44" s="55" t="s">
        <v>139</v>
      </c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7"/>
    </row>
    <row r="45" spans="1:97" ht="81" customHeight="1">
      <c r="A45" s="52" t="s">
        <v>158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4"/>
      <c r="W45" s="55" t="s">
        <v>140</v>
      </c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7"/>
      <c r="AW45" s="58">
        <v>188.8</v>
      </c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60"/>
      <c r="BW45" s="55" t="s">
        <v>141</v>
      </c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7"/>
    </row>
    <row r="46" spans="1:97" ht="81" customHeight="1">
      <c r="A46" s="52" t="s">
        <v>158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4"/>
      <c r="W46" s="55" t="s">
        <v>99</v>
      </c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7"/>
      <c r="AW46" s="58">
        <v>1256.2</v>
      </c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60"/>
      <c r="BW46" s="55" t="s">
        <v>164</v>
      </c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7"/>
    </row>
    <row r="47" spans="1:97" s="24" customFormat="1" ht="66" customHeight="1">
      <c r="A47" s="52" t="s">
        <v>158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4"/>
      <c r="W47" s="55" t="s">
        <v>142</v>
      </c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7"/>
      <c r="AW47" s="58">
        <v>1259.67</v>
      </c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60"/>
      <c r="BW47" s="55" t="s">
        <v>143</v>
      </c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7"/>
    </row>
    <row r="48" spans="1:97" ht="81" customHeight="1">
      <c r="A48" s="52" t="s">
        <v>158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4"/>
      <c r="W48" s="55" t="s">
        <v>144</v>
      </c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7"/>
      <c r="AW48" s="58">
        <v>257.95</v>
      </c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60"/>
      <c r="BW48" s="55" t="s">
        <v>145</v>
      </c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7"/>
    </row>
    <row r="49" spans="1:97" ht="65.25" customHeight="1">
      <c r="A49" s="52" t="s">
        <v>158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4"/>
      <c r="W49" s="55" t="s">
        <v>165</v>
      </c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7"/>
      <c r="AW49" s="58">
        <v>787</v>
      </c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60"/>
      <c r="BW49" s="55" t="s">
        <v>145</v>
      </c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7"/>
    </row>
    <row r="50" ht="15.75" customHeight="1"/>
    <row r="51" spans="1:97" ht="15.75" customHeight="1">
      <c r="A51" s="67" t="s">
        <v>100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</row>
    <row r="53" spans="1:97" ht="15.75">
      <c r="A53" s="58" t="s">
        <v>101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60"/>
      <c r="AG53" s="58" t="s">
        <v>102</v>
      </c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60"/>
    </row>
    <row r="54" spans="1:97" ht="15.75">
      <c r="A54" s="64" t="s">
        <v>160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6"/>
      <c r="AG54" s="68" t="s">
        <v>62</v>
      </c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70"/>
    </row>
  </sheetData>
  <sheetProtection/>
  <mergeCells count="132">
    <mergeCell ref="AW48:BV48"/>
    <mergeCell ref="BW48:CS48"/>
    <mergeCell ref="A43:V43"/>
    <mergeCell ref="W43:AV43"/>
    <mergeCell ref="AW43:BV43"/>
    <mergeCell ref="BW43:CS43"/>
    <mergeCell ref="A46:V46"/>
    <mergeCell ref="W46:AV46"/>
    <mergeCell ref="AW46:BV46"/>
    <mergeCell ref="BW46:CS46"/>
    <mergeCell ref="A31:V31"/>
    <mergeCell ref="W31:AV31"/>
    <mergeCell ref="AW31:BV31"/>
    <mergeCell ref="BW31:CS31"/>
    <mergeCell ref="A35:CS35"/>
    <mergeCell ref="A37:V37"/>
    <mergeCell ref="A32:V32"/>
    <mergeCell ref="BW33:CS33"/>
    <mergeCell ref="A30:V30"/>
    <mergeCell ref="W30:AV30"/>
    <mergeCell ref="AW30:BV30"/>
    <mergeCell ref="BW30:CS30"/>
    <mergeCell ref="A29:V29"/>
    <mergeCell ref="W29:AV29"/>
    <mergeCell ref="AW29:BV29"/>
    <mergeCell ref="BW29:CS29"/>
    <mergeCell ref="A28:V28"/>
    <mergeCell ref="W28:AV28"/>
    <mergeCell ref="AW28:BV28"/>
    <mergeCell ref="BW28:CS28"/>
    <mergeCell ref="A27:V27"/>
    <mergeCell ref="W27:AV27"/>
    <mergeCell ref="AW27:BV27"/>
    <mergeCell ref="BW27:CS27"/>
    <mergeCell ref="A26:V26"/>
    <mergeCell ref="W26:AV26"/>
    <mergeCell ref="AW26:BV26"/>
    <mergeCell ref="BW26:CS26"/>
    <mergeCell ref="A25:V25"/>
    <mergeCell ref="W25:AV25"/>
    <mergeCell ref="AW25:BV25"/>
    <mergeCell ref="BW25:CS25"/>
    <mergeCell ref="A8:BE8"/>
    <mergeCell ref="A9:BE9"/>
    <mergeCell ref="BF8:CS8"/>
    <mergeCell ref="BF9:CS9"/>
    <mergeCell ref="A24:V24"/>
    <mergeCell ref="W24:AV24"/>
    <mergeCell ref="AW24:BV24"/>
    <mergeCell ref="BW24:CS24"/>
    <mergeCell ref="A11:CS11"/>
    <mergeCell ref="A12:CS12"/>
    <mergeCell ref="B1:CR1"/>
    <mergeCell ref="B2:CR2"/>
    <mergeCell ref="A4:BE4"/>
    <mergeCell ref="A5:BE5"/>
    <mergeCell ref="A6:BE6"/>
    <mergeCell ref="A7:BE7"/>
    <mergeCell ref="BF4:CS4"/>
    <mergeCell ref="BF5:CS5"/>
    <mergeCell ref="BF6:CS6"/>
    <mergeCell ref="BF7:CS7"/>
    <mergeCell ref="A14:AQ16"/>
    <mergeCell ref="AR14:BU14"/>
    <mergeCell ref="BV14:CS16"/>
    <mergeCell ref="AZ15:BK15"/>
    <mergeCell ref="A19:CS19"/>
    <mergeCell ref="A20:CS20"/>
    <mergeCell ref="AR16:BU16"/>
    <mergeCell ref="A17:AQ17"/>
    <mergeCell ref="AR17:BU17"/>
    <mergeCell ref="BV17:CS17"/>
    <mergeCell ref="A22:V22"/>
    <mergeCell ref="W22:AV22"/>
    <mergeCell ref="AW22:BV22"/>
    <mergeCell ref="BW22:CS22"/>
    <mergeCell ref="A23:V23"/>
    <mergeCell ref="W23:AV23"/>
    <mergeCell ref="AW23:BV23"/>
    <mergeCell ref="BW23:CS23"/>
    <mergeCell ref="A38:V38"/>
    <mergeCell ref="W38:AV38"/>
    <mergeCell ref="AW38:BV38"/>
    <mergeCell ref="BW38:CS38"/>
    <mergeCell ref="W32:AV32"/>
    <mergeCell ref="AW32:BV32"/>
    <mergeCell ref="BW32:CS32"/>
    <mergeCell ref="A33:V33"/>
    <mergeCell ref="W33:AV33"/>
    <mergeCell ref="AW33:BV33"/>
    <mergeCell ref="A53:AF53"/>
    <mergeCell ref="A54:AF54"/>
    <mergeCell ref="A51:CS51"/>
    <mergeCell ref="AG53:CS53"/>
    <mergeCell ref="AG54:CS54"/>
    <mergeCell ref="A39:V39"/>
    <mergeCell ref="A40:V40"/>
    <mergeCell ref="W40:AV40"/>
    <mergeCell ref="AW40:BV40"/>
    <mergeCell ref="BW40:CS40"/>
    <mergeCell ref="W39:AV39"/>
    <mergeCell ref="AW39:BV39"/>
    <mergeCell ref="BW39:CS39"/>
    <mergeCell ref="W37:AV37"/>
    <mergeCell ref="AW37:BV37"/>
    <mergeCell ref="BW37:CS37"/>
    <mergeCell ref="A42:V42"/>
    <mergeCell ref="W42:AV42"/>
    <mergeCell ref="A44:V44"/>
    <mergeCell ref="W44:AV44"/>
    <mergeCell ref="AW44:BV44"/>
    <mergeCell ref="BW44:CS44"/>
    <mergeCell ref="A45:V45"/>
    <mergeCell ref="W45:AV45"/>
    <mergeCell ref="AW45:BV45"/>
    <mergeCell ref="BW45:CS45"/>
    <mergeCell ref="A41:V41"/>
    <mergeCell ref="W41:AV41"/>
    <mergeCell ref="AW41:BV41"/>
    <mergeCell ref="BW41:CS41"/>
    <mergeCell ref="AW42:BV42"/>
    <mergeCell ref="BW42:CS42"/>
    <mergeCell ref="A49:V49"/>
    <mergeCell ref="W49:AV49"/>
    <mergeCell ref="AW49:BV49"/>
    <mergeCell ref="BW49:CS49"/>
    <mergeCell ref="A47:V47"/>
    <mergeCell ref="W47:AV47"/>
    <mergeCell ref="AW47:BV47"/>
    <mergeCell ref="BW47:CS47"/>
    <mergeCell ref="A48:V48"/>
    <mergeCell ref="W48:AV48"/>
  </mergeCells>
  <hyperlinks>
    <hyperlink ref="AG54" r:id="rId1" display="http://dom-vodokanal.ru/raskrinform.php"/>
    <hyperlink ref="A17" r:id="rId2" display="http://dom-vodokanal.ru/raskrinform.php"/>
  </hyperlink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Ранкович Елена Леонидовна</cp:lastModifiedBy>
  <cp:lastPrinted>2016-08-10T07:26:08Z</cp:lastPrinted>
  <dcterms:created xsi:type="dcterms:W3CDTF">2014-09-29T07:20:55Z</dcterms:created>
  <dcterms:modified xsi:type="dcterms:W3CDTF">2016-08-11T09:04:09Z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